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Qualidade &amp; Compliance\1. Questionário de Auto Avaliação\2. Inglês\"/>
    </mc:Choice>
  </mc:AlternateContent>
  <xr:revisionPtr revIDLastSave="0" documentId="8_{61FAC422-D5F8-47A0-9A75-4B66BD5AD5D0}" xr6:coauthVersionLast="47" xr6:coauthVersionMax="47" xr10:uidLastSave="{00000000-0000-0000-0000-000000000000}"/>
  <bookViews>
    <workbookView xWindow="-120" yWindow="-120" windowWidth="20730" windowHeight="11160" xr2:uid="{5EBB9D0F-3CC8-47D1-8951-1D46C05614A3}"/>
  </bookViews>
  <sheets>
    <sheet name="DATA" sheetId="15" r:id="rId1"/>
    <sheet name="INSTRUCTIONS" sheetId="16" r:id="rId2"/>
    <sheet name="1. ISO 9001" sheetId="17" r:id="rId3"/>
    <sheet name="2.ISO14001" sheetId="18" r:id="rId4"/>
    <sheet name="3.SASSMAQ" sheetId="7" r:id="rId5"/>
    <sheet name="RESULT" sheetId="19" r:id="rId6"/>
    <sheet name="REF!" sheetId="5" state="hidden" r:id="rId7"/>
  </sheets>
  <externalReferences>
    <externalReference r:id="rId8"/>
    <externalReference r:id="rId9"/>
  </externalReferences>
  <definedNames>
    <definedName name="_xlnm._FilterDatabase" localSheetId="2" hidden="1">'1. ISO 9001'!$B$1:$B$302</definedName>
    <definedName name="_xlnm._FilterDatabase" localSheetId="3" hidden="1">'2.ISO14001'!$B$1:$B$317</definedName>
    <definedName name="_xlnm._FilterDatabase" localSheetId="4" hidden="1">'3.SASSMAQ'!$E$1:$E$302</definedName>
    <definedName name="Fornecedor" localSheetId="3">[1]Plan1!$A$1:$C$4</definedName>
    <definedName name="Fornecedor">[2]Plan1!$A$1:$C$4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" i="18" l="1"/>
  <c r="G87" i="18"/>
  <c r="G82" i="18"/>
  <c r="G77" i="18"/>
  <c r="G72" i="18"/>
  <c r="G67" i="18"/>
  <c r="G62" i="18"/>
  <c r="G57" i="18"/>
  <c r="G52" i="18"/>
  <c r="G47" i="18"/>
  <c r="G42" i="18"/>
  <c r="G37" i="18"/>
  <c r="G32" i="18"/>
  <c r="G27" i="18"/>
  <c r="G22" i="18"/>
  <c r="G17" i="18"/>
  <c r="G12" i="18"/>
  <c r="G7" i="18"/>
  <c r="B6" i="19"/>
  <c r="B7" i="19"/>
  <c r="B5" i="19"/>
  <c r="G30" i="17"/>
  <c r="G28" i="17"/>
  <c r="G26" i="17"/>
  <c r="G21" i="17"/>
  <c r="G16" i="17"/>
  <c r="G11" i="17"/>
  <c r="G6" i="17"/>
  <c r="G97" i="18" l="1"/>
  <c r="D6" i="19" s="1"/>
  <c r="E6" i="19" s="1"/>
  <c r="J51" i="15"/>
  <c r="G117" i="17" l="1"/>
  <c r="D5" i="19" s="1"/>
  <c r="J57" i="7"/>
  <c r="J52" i="7"/>
  <c r="J47" i="7"/>
  <c r="J42" i="7"/>
  <c r="J37" i="7"/>
  <c r="J32" i="7"/>
  <c r="J27" i="7"/>
  <c r="J22" i="7"/>
  <c r="J17" i="7"/>
  <c r="J12" i="7"/>
  <c r="J7" i="7"/>
  <c r="E5" i="19" l="1"/>
  <c r="J62" i="7"/>
  <c r="D7" i="19" s="1"/>
  <c r="E7" i="19" s="1"/>
  <c r="E8" i="19" l="1"/>
</calcChain>
</file>

<file path=xl/sharedStrings.xml><?xml version="1.0" encoding="utf-8"?>
<sst xmlns="http://schemas.openxmlformats.org/spreadsheetml/2006/main" count="311" uniqueCount="209">
  <si>
    <t>UF</t>
  </si>
  <si>
    <t>Fax</t>
  </si>
  <si>
    <t>CGC/CNPJ</t>
  </si>
  <si>
    <t>Insc. Municipal</t>
  </si>
  <si>
    <t>Contatos</t>
  </si>
  <si>
    <t>CREA/CRQ</t>
  </si>
  <si>
    <t>TOTAL</t>
  </si>
  <si>
    <t>SCORE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</si>
  <si>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</si>
  <si>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</si>
  <si>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</si>
  <si>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</si>
  <si>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</si>
  <si>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</si>
  <si>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</si>
  <si>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</si>
  <si>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</si>
  <si>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</si>
  <si>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</si>
  <si>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</si>
  <si>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</si>
  <si>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</si>
  <si>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</si>
  <si>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</si>
  <si>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</si>
  <si>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</si>
  <si>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</si>
  <si>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</si>
  <si>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</si>
  <si>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</si>
  <si>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</si>
  <si>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Scores</t>
  </si>
  <si>
    <t>-</t>
  </si>
  <si>
    <t xml:space="preserve">1.ISO 9001 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</si>
  <si>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</si>
  <si>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</si>
  <si>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</si>
  <si>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</si>
  <si>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</si>
  <si>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</si>
  <si>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</si>
  <si>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</si>
  <si>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</si>
  <si>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</si>
  <si>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3.11</t>
  </si>
  <si>
    <t>ITEM</t>
  </si>
  <si>
    <t>Score</t>
  </si>
  <si>
    <t>1.SASSMAQ</t>
  </si>
  <si>
    <t>1.24</t>
  </si>
  <si>
    <t>Company Name:</t>
  </si>
  <si>
    <t>Internet site:</t>
  </si>
  <si>
    <t>Responsible for completing the Questionnaire</t>
  </si>
  <si>
    <t>Name:</t>
  </si>
  <si>
    <t>Position</t>
  </si>
  <si>
    <t>Telephone:</t>
  </si>
  <si>
    <t>Email:</t>
  </si>
  <si>
    <t>Date of filling in the Questionnaire:</t>
  </si>
  <si>
    <t>Units</t>
  </si>
  <si>
    <t>Address</t>
  </si>
  <si>
    <t>Telephone</t>
  </si>
  <si>
    <t>Insc. State</t>
  </si>
  <si>
    <t>Building area</t>
  </si>
  <si>
    <t>Land Area</t>
  </si>
  <si>
    <t>Commercial</t>
  </si>
  <si>
    <t>Unit 1</t>
  </si>
  <si>
    <t>Unit 2</t>
  </si>
  <si>
    <t>Unit 3</t>
  </si>
  <si>
    <t>Unit 4</t>
  </si>
  <si>
    <t>Unit 5</t>
  </si>
  <si>
    <t>Name</t>
  </si>
  <si>
    <t>Email</t>
  </si>
  <si>
    <t>Technical assistance</t>
  </si>
  <si>
    <t>Quality</t>
  </si>
  <si>
    <t>Production</t>
  </si>
  <si>
    <t>Health and safety</t>
  </si>
  <si>
    <t>Environment</t>
  </si>
  <si>
    <t>Logistics</t>
  </si>
  <si>
    <t>Technical manager</t>
  </si>
  <si>
    <t>Others</t>
  </si>
  <si>
    <t>Number of employees</t>
  </si>
  <si>
    <t>Laboratory</t>
  </si>
  <si>
    <t>Administrative</t>
  </si>
  <si>
    <t>Third Party on the Plant</t>
  </si>
  <si>
    <t>Annual Revenue (R $):</t>
  </si>
  <si>
    <t>Base Year:</t>
  </si>
  <si>
    <t>Share Capital (R $):</t>
  </si>
  <si>
    <t>Do you belong to any group? Which?</t>
  </si>
  <si>
    <t>Subsidiary companies (Name and% of participation):</t>
  </si>
  <si>
    <t>Marketed Products / Services Provided:</t>
  </si>
  <si>
    <t>Product Production / Processing Capacity:</t>
  </si>
  <si>
    <t>Main Suppliers:</t>
  </si>
  <si>
    <t>Main customers:</t>
  </si>
  <si>
    <t>Is your management system certified to the standards?</t>
  </si>
  <si>
    <t>If "YES" please send the updated certificate within the validity period</t>
  </si>
  <si>
    <t>ANSWER</t>
  </si>
  <si>
    <t>SUPPLIER AUDIT CRITERIA</t>
  </si>
  <si>
    <t>FILLING INSTRUCTIONS</t>
  </si>
  <si>
    <t>1. Score in the GREEN FIELDS according to criteria based on the table in item 3.</t>
  </si>
  <si>
    <r>
      <t xml:space="preserve">2. </t>
    </r>
    <r>
      <rPr>
        <sz val="12"/>
        <rFont val="Calibri"/>
        <family val="2"/>
        <scheme val="minor"/>
      </rPr>
      <t>All information must be readable, and this report returned to Oxiteno S.A. Indústria e Comércio.</t>
    </r>
  </si>
  <si>
    <r>
      <rPr>
        <b/>
        <sz val="12"/>
        <rFont val="Calibri"/>
        <family val="2"/>
        <scheme val="minor"/>
      </rPr>
      <t>3.</t>
    </r>
    <r>
      <rPr>
        <b/>
        <sz val="12"/>
        <color indexed="18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This information must correspond to the manufacturing plant of the supplier in question.</t>
    </r>
  </si>
  <si>
    <t>Selected</t>
  </si>
  <si>
    <t>Punctuation</t>
  </si>
  <si>
    <t>Scoring Criteria for Assessing Compliance with Requirements</t>
  </si>
  <si>
    <t>(Yes)</t>
  </si>
  <si>
    <t xml:space="preserve">REQUIREMENTS FULLY MET </t>
  </si>
  <si>
    <t>Fully existing and documented practice.</t>
  </si>
  <si>
    <t>(In implementation)</t>
  </si>
  <si>
    <t xml:space="preserve">REQUIREMENTS PARTIALLY MET </t>
  </si>
  <si>
    <t>Partially existing and undocumented practice</t>
  </si>
  <si>
    <t xml:space="preserve">(No) </t>
  </si>
  <si>
    <t xml:space="preserve">REQUIREMENTS POORLY MET  </t>
  </si>
  <si>
    <t xml:space="preserve">Non-existent practice. Requirements not met.  </t>
  </si>
  <si>
    <t>Not applicable *</t>
  </si>
  <si>
    <t>NOT APPLICABLE</t>
  </si>
  <si>
    <t>Not applicable (Please explain N.A. items)</t>
  </si>
  <si>
    <t>* Please explain if the requirement is not applicable</t>
  </si>
  <si>
    <t>CLASSIFICATION</t>
  </si>
  <si>
    <t xml:space="preserve">Between: 0 - 29% - POOR </t>
  </si>
  <si>
    <t xml:space="preserve">Requires action plan with deadlines established in the "Actions (Action Plan)" tab, will not be allowed to supply until action is taken. </t>
  </si>
  <si>
    <t>Between: 30 - 49% - REGULAR</t>
  </si>
  <si>
    <t xml:space="preserve">Requires action plan with deadlines established in the "Actions (Action Plan)" tab and is allowed to supply with restrictions. </t>
  </si>
  <si>
    <t>Between: 50 - 79% - GOOD</t>
  </si>
  <si>
    <t>Suppliers rated Good have points to be improved. They can usually supply with follow-up.</t>
  </si>
  <si>
    <t>Between: 80 - 100% - EXCELLENT</t>
  </si>
  <si>
    <t>Suppliers that meet 80% or more of the requirements are considered to be of an Excellent level, being able to supply without restrictions.</t>
  </si>
  <si>
    <t>1.QUALITY MANAGEMENT SYSTEM</t>
  </si>
  <si>
    <t>Self-evaluation</t>
  </si>
  <si>
    <t>Justification</t>
  </si>
  <si>
    <t>Have the Quality Management System and its processes been established?</t>
  </si>
  <si>
    <t xml:space="preserve">Has the organization's context been outlined and does it consider external, internal, risk, and relevant issues related to its purpose and strategic direction? </t>
  </si>
  <si>
    <t xml:space="preserve">Is the organization committed to risk management considering customer satisfaction and requirements? </t>
  </si>
  <si>
    <t xml:space="preserve">Does the organization clearly assign roles, responsibilities, and power? </t>
  </si>
  <si>
    <t>Does the senior management show leadership and commitment to the quality management system?</t>
  </si>
  <si>
    <t>Are the risks and opportunities relevant to the organization and its processes assessed?</t>
  </si>
  <si>
    <t>Are client requirements and statutory requirements taken into account for the results delivered by the organization?</t>
  </si>
  <si>
    <t>Does the quality management system have objectives that support its quality policy?</t>
  </si>
  <si>
    <t>Are internal and external communication processes established with stakeholders?</t>
  </si>
  <si>
    <t>Does the organization provide enough resources, staff, and infrastructure to keep the product or service compliant?</t>
  </si>
  <si>
    <t>Does the organization have a system that ensures the reliability and safety of measuring equipment that impacts product quality? (for example, calibration)</t>
  </si>
  <si>
    <t>Does the organization use inspection and testing methods to guarantee the quality of the finished product?</t>
  </si>
  <si>
    <t>Does the organization maintain and improve its employees' skills and awareness?</t>
  </si>
  <si>
    <t>Does the organization keep a documentation and records control system in its Quality Management System?</t>
  </si>
  <si>
    <t>Does the organization have adequate management of its processes to deliver a compliant product or service?</t>
  </si>
  <si>
    <t>Does the organization properly monitor projects under development?</t>
  </si>
  <si>
    <t>Does the organization control materials or services received externally and have a clear and documented suppliers' approval process, monitoring, and relevant information?</t>
  </si>
  <si>
    <t>Does the organization ensure that products that do not comply with the specified requirements are identified and monitored to prevent their unintended use or delivery?</t>
  </si>
  <si>
    <t>Does the organization take into account in its Quality Management System the product or service review records provided by customers?</t>
  </si>
  <si>
    <t>Does the organization monitor its processes?</t>
  </si>
  <si>
    <t>Does the organization carry out internal audits from time to time to review its Quality Management System?</t>
  </si>
  <si>
    <t>Does the organization foster continuous improvement in its processes, products, and people through critical management reviews?</t>
  </si>
  <si>
    <t>Does the organization handle non-conformities effectively in its Quality Management System?</t>
  </si>
  <si>
    <t>Does the organization foster product and process traceability unequivocally?</t>
  </si>
  <si>
    <t>GOT</t>
  </si>
  <si>
    <t>3.ENVIRONMENTAL MANAGEMENT</t>
  </si>
  <si>
    <t>SYSTEM CHECK</t>
  </si>
  <si>
    <t>SELF-EVALUATION</t>
  </si>
  <si>
    <t>OBSERVATIONS / JUSTIFICATION</t>
  </si>
  <si>
    <t>ACCORDING</t>
  </si>
  <si>
    <t>Are the permits up to date? (for example, Operation Permit, Fire Department -mandatory-, water resource permit, mandatory permits from the environmental agency/body, etc.)</t>
  </si>
  <si>
    <t>Is there a contingency plan for emergencies? (for example, fires, flood, contamination of rivers and sea, fauna, flora, and chemical spills).</t>
  </si>
  <si>
    <t>Is there a waste and emissions disposal and treatment management program?</t>
  </si>
  <si>
    <t>Is it assured that the disposal is meeting the parameters of the regulatory body?</t>
  </si>
  <si>
    <t>Is there an assessment for hiring suppliers and transporting waste?</t>
  </si>
  <si>
    <t>Is training provided, when requested, to your customers on the correct and rational use of their environmentally harmful products/services?</t>
  </si>
  <si>
    <t>Is technical and environmental information provided to your customers about your products/services?</t>
  </si>
  <si>
    <t>Are gaseous emission control devices installed? (for example, scrubbers, thermo-reactors, gas scrubbers, gas incinerators, etc.)</t>
  </si>
  <si>
    <t>Does the company have an inventory of sources of atmospheric emissions or fugitive emissions? Do you carry out GHG (greenhouse gas inventory)?</t>
  </si>
  <si>
    <t>Is there an investigation and treatment plan in case of soil and groundwater contamination?</t>
  </si>
  <si>
    <t>Does the company have selective collection programs or any other program to reduce the use of natural resources (for example, reduction of energy consumption; reduction of solid waste; reduction of water consumption; reduction of effluent generation, etc.)?</t>
  </si>
  <si>
    <t>3.12</t>
  </si>
  <si>
    <t>Does the company have key environmental performance indicators (KPIs)?</t>
  </si>
  <si>
    <t>3.13</t>
  </si>
  <si>
    <t>Does the company have an Environmental Risk Management Program?</t>
  </si>
  <si>
    <t>3.14</t>
  </si>
  <si>
    <t>Does the company have an Environmental Management System? Does the company review its context as well as its stakeholders? Is the Environmental Management Policy set and communicated?</t>
  </si>
  <si>
    <t>3.15</t>
  </si>
  <si>
    <t>Have the roles and responsibilities within the environmental management model been established?</t>
  </si>
  <si>
    <t>3.16</t>
  </si>
  <si>
    <t>Have the environmental aspects and impacts of your activities, products, and services been identified, registered, controlled, and disclosed?</t>
  </si>
  <si>
    <t>3.17</t>
  </si>
  <si>
    <t>Is there a method/procedure / system for controlling applicable legal requirements, as well as changing current legislation?</t>
  </si>
  <si>
    <t>3.18</t>
  </si>
  <si>
    <t>Are there plans for environmental protection and control equipment inspection?</t>
  </si>
  <si>
    <t>EVALUATION RESULT</t>
  </si>
  <si>
    <t>MAIN POINTS</t>
  </si>
  <si>
    <t>MAXIMUM POINT</t>
  </si>
  <si>
    <t>POINTS OBTAINED</t>
  </si>
  <si>
    <t>ATTENDANCE (%)</t>
  </si>
  <si>
    <t>Is there a plan for SASSMAQ certification?</t>
  </si>
  <si>
    <t>Do you have all the necessary permit for the transport of hazardous and non-hazardous chemicals according to your scope of action?</t>
  </si>
  <si>
    <t>Are the operations served by at least 70% of own fleet?a?</t>
  </si>
  <si>
    <t>Is there tracking of 100% of the loads using a GPS or similar system that guarantees real-time information?</t>
  </si>
  <si>
    <t>Is the inbound information at the loading and unloading points monitored, with intermediate information in case of diversions for different reasons?</t>
  </si>
  <si>
    <t>Is there a system that enables access to real-time cargo tracking by the customer?</t>
  </si>
  <si>
    <t>Is the electronic bill of landing issued within 20 minutes to clear the vehicle 24 hours a day?</t>
  </si>
  <si>
    <t>Are there controls to ensure that the loading or unloading window is adhered to?</t>
  </si>
  <si>
    <t>Is there a proactive communication of possible delivery delays for different reasons?</t>
  </si>
  <si>
    <t>Is there a sustainable action to tackle CO2 emissions from vehicles used by your company?</t>
  </si>
  <si>
    <t>Is there follow-up for immediate action on divergent freight values on the electronic bill of landing?</t>
  </si>
  <si>
    <t>YES</t>
  </si>
  <si>
    <t>NO</t>
  </si>
  <si>
    <t>Yes</t>
  </si>
  <si>
    <t xml:space="preserve">No  </t>
  </si>
  <si>
    <t>In Implementation</t>
  </si>
  <si>
    <t>2.ISO 14001</t>
  </si>
  <si>
    <t>3.SASSMAQ</t>
  </si>
  <si>
    <t>IF THE SUPPLIER HAS THE ABOVE CERTIFICATION REQUIRED, IT IS DISPENSED TO RESPOND TO ISSUES RELATING TO THAT STANDARD. THE UPDATED CERTIFICATE MUST BE SUBMITTED WITH THIS QUESTIONNAIRE.</t>
  </si>
  <si>
    <t>SELF-EVALUATION QUESTIONNAIRE TRANSPORT SUPPLIER</t>
  </si>
  <si>
    <t xml:space="preserve">Not Applicable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</si>
</sst>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u/>
      <sz val="16"/>
      <color theme="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3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8" borderId="5" xfId="0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8" borderId="4" xfId="0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1" fillId="9" borderId="2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textRotation="90" wrapText="1"/>
    </xf>
    <xf numFmtId="0" fontId="17" fillId="0" borderId="0" xfId="0" applyFont="1"/>
    <xf numFmtId="0" fontId="4" fillId="0" borderId="8" xfId="0" applyFont="1" applyBorder="1" applyAlignment="1" applyProtection="1">
      <alignment horizontal="left"/>
      <protection locked="0"/>
    </xf>
    <xf numFmtId="0" fontId="10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5" fillId="0" borderId="8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10" fillId="0" borderId="8" xfId="0" quotePrefix="1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9" fontId="2" fillId="0" borderId="0" xfId="1" applyFont="1" applyAlignment="1">
      <alignment horizontal="center" vertical="center"/>
    </xf>
    <xf numFmtId="0" fontId="5" fillId="11" borderId="8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4" fillId="0" borderId="6" xfId="0" applyNumberFormat="1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5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164" fontId="4" fillId="3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6" borderId="32" xfId="0" applyFill="1" applyBorder="1" applyAlignment="1" applyProtection="1">
      <alignment horizontal="center" vertical="center" wrapText="1"/>
      <protection locked="0"/>
    </xf>
    <xf numFmtId="3" fontId="0" fillId="6" borderId="22" xfId="0" applyNumberForma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 applyProtection="1">
      <alignment horizontal="center" vertical="center"/>
      <protection locked="0"/>
    </xf>
    <xf numFmtId="0" fontId="19" fillId="7" borderId="22" xfId="0" applyFont="1" applyFill="1" applyBorder="1" applyAlignment="1" applyProtection="1">
      <alignment horizontal="center" vertical="center"/>
      <protection locked="0"/>
    </xf>
    <xf numFmtId="0" fontId="19" fillId="7" borderId="24" xfId="0" applyFont="1" applyFill="1" applyBorder="1" applyAlignment="1" applyProtection="1">
      <alignment horizontal="center" vertical="center"/>
      <protection locked="0"/>
    </xf>
    <xf numFmtId="0" fontId="19" fillId="7" borderId="21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8" fillId="6" borderId="28" xfId="0" applyFont="1" applyFill="1" applyBorder="1" applyAlignment="1" applyProtection="1">
      <alignment horizontal="center" vertical="center" wrapText="1"/>
      <protection locked="0"/>
    </xf>
    <xf numFmtId="0" fontId="18" fillId="6" borderId="33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7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textRotation="90" wrapText="1"/>
    </xf>
    <xf numFmtId="0" fontId="11" fillId="2" borderId="30" xfId="0" applyFont="1" applyFill="1" applyBorder="1" applyAlignment="1">
      <alignment horizontal="center" vertical="center" textRotation="90" wrapText="1"/>
    </xf>
    <xf numFmtId="0" fontId="12" fillId="10" borderId="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444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RESULT!$B$5:$B$7</c:f>
              <c:strCache>
                <c:ptCount val="3"/>
                <c:pt idx="0">
                  <c:v>1.ISO 9001 </c:v>
                </c:pt>
                <c:pt idx="1">
                  <c:v>2.ISO 14001</c:v>
                </c:pt>
                <c:pt idx="2">
                  <c:v>3.SASSMAQ</c:v>
                </c:pt>
              </c:strCache>
            </c:strRef>
          </c:cat>
          <c:val>
            <c:numRef>
              <c:f>RESULT!$E$5:$E$7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A-4DEA-8A6C-A03F91CA7D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RESULT!$B$5:$B$6</c:f>
              <c:strCache>
                <c:ptCount val="2"/>
                <c:pt idx="0">
                  <c:v>1.ISO 9001 </c:v>
                </c:pt>
                <c:pt idx="1">
                  <c:v>2.ISO 14001</c:v>
                </c:pt>
              </c:strCache>
            </c:strRef>
          </c:cat>
          <c:val>
            <c:numRef>
              <c:f>RESULTADO!#REF!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4-4038-9544-AB0E663C96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476249</xdr:colOff>
      <xdr:row>1</xdr:row>
      <xdr:rowOff>217714</xdr:rowOff>
    </xdr:from>
    <xdr:to>
      <xdr:col>7</xdr:col>
      <xdr:colOff>1920775</xdr:colOff>
      <xdr:row>4</xdr:row>
      <xdr:rowOff>187716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4A2D4E-5674-43B2-998F-645F89EBD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38" b="33136"/>
        <a:stretch/>
      </xdr:blipFill>
      <xdr:spPr bwMode="auto">
        <a:xfrm>
          <a:off x="1319892" y="421821"/>
          <a:ext cx="2056847" cy="74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5</xdr:row>
      <xdr:rowOff>361950</xdr:rowOff>
    </xdr:from>
    <xdr:to>
      <xdr:col>6</xdr:col>
      <xdr:colOff>1809433</xdr:colOff>
      <xdr:row>6</xdr:row>
      <xdr:rowOff>28171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F18FBB-5DB2-4B84-B860-DFF62ABB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1371600"/>
          <a:ext cx="2533333" cy="32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14286</xdr:rowOff>
    </xdr:from>
    <xdr:to>
      <xdr:col>13</xdr:col>
      <xdr:colOff>600075</xdr:colOff>
      <xdr:row>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3B14E6-4926-4AFF-B169-40EAAC8DA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1</xdr:colOff>
      <xdr:row>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941C15-E381-4F34-81BD-E408D58A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ultracloud-my.sharepoint.com/Users/murilo.casemiro/AppData/Local/Microsoft/Windows/INetCache/Content.Outlook/KARNTA3F/CRP-P-02-D-02%20Rev.%2004%20Question&#225;rio%20Padr&#227;o%20de%20Qualifica&#231;&#227;o%20de%20Fornecedores%20-%20Mau&#225;%20-%20Respondido%20(002).xlsx?B8AE67F0" TargetMode="External"/><Relationship Id="rId1" Type="http://schemas.openxmlformats.org/officeDocument/2006/relationships/externalLinkPath" Target="file:///\\B8AE67F0\CRP-P-02-D-02%20Rev.%2004%20Question&#225;rio%20Padr&#227;o%20de%20Qualifica&#231;&#227;o%20de%20Fornecedores%20-%20Mau&#225;%20-%20Respondido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rilo.casemiro\AppData\Local\Microsoft\Windows\INetCache\Content.Outlook\KARNTA3F\CRP-P-02-D-02%20Rev.%2004%20Question&#225;rio%20Padr&#227;o%20de%20Qualifica&#231;&#227;o%20de%20Fornecedores%20-%20Mau&#225;%20-%20Respondid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0A10-5853-4228-AF62-A54EE86CCCBF}">
  <sheetPr>
    <tabColor rgb="FF002060"/>
    <pageSetUpPr autoPageBreaks="0"/>
  </sheetPr>
  <dimension ref="A1:T97"/>
  <sheetViews>
    <sheetView showGridLines="0" tabSelected="1" topLeftCell="F1" zoomScale="70" zoomScaleNormal="70" workbookViewId="0">
      <selection activeCell="H4" sqref="H4"/>
    </sheetView>
  </sheetViews>
  <sheetFormatPr defaultColWidth="0" defaultRowHeight="0" customHeight="1" zeroHeight="1" x14ac:dyDescent="0.2"/>
  <cols>
    <col min="1" max="1" width="11.85546875" style="1" customWidth="1"/>
    <col min="2" max="2" width="6.28515625" style="1" hidden="1" customWidth="1"/>
    <col min="3" max="5" width="8.28515625" style="1" hidden="1" customWidth="1"/>
    <col min="6" max="6" width="0.85546875" style="1" customWidth="1"/>
    <col min="7" max="7" width="9.140625" style="1" customWidth="1"/>
    <col min="8" max="8" width="37.140625" style="1" customWidth="1"/>
    <col min="9" max="9" width="7.28515625" style="1" customWidth="1"/>
    <col min="10" max="10" width="23.5703125" style="1" customWidth="1"/>
    <col min="11" max="11" width="10.42578125" style="1" customWidth="1"/>
    <col min="12" max="12" width="22.5703125" style="1" customWidth="1"/>
    <col min="13" max="13" width="19.140625" style="1" customWidth="1"/>
    <col min="14" max="14" width="27.28515625" style="1" customWidth="1"/>
    <col min="15" max="15" width="25.42578125" style="1" customWidth="1"/>
    <col min="16" max="16" width="24" style="1" customWidth="1"/>
    <col min="17" max="17" width="20.7109375" style="1" customWidth="1"/>
    <col min="18" max="18" width="24" style="1" customWidth="1"/>
    <col min="19" max="19" width="9.140625" style="1" customWidth="1"/>
    <col min="20" max="20" width="17.42578125" style="1" customWidth="1"/>
    <col min="21" max="16384" width="11.85546875" style="1" hidden="1"/>
  </cols>
  <sheetData>
    <row r="1" spans="7:19" ht="15.75" thickBot="1" x14ac:dyDescent="0.25"/>
    <row r="2" spans="7:19" ht="20.25" x14ac:dyDescent="0.3"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</row>
    <row r="3" spans="7:19" ht="20.25" x14ac:dyDescent="0.3">
      <c r="G3" s="40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</row>
    <row r="4" spans="7:19" ht="20.25" x14ac:dyDescent="0.3">
      <c r="G4" s="40"/>
      <c r="H4" s="41"/>
      <c r="I4" s="41"/>
      <c r="J4" s="68" t="s">
        <v>207</v>
      </c>
      <c r="K4" s="68"/>
      <c r="L4" s="68"/>
      <c r="M4" s="68"/>
      <c r="N4" s="68"/>
      <c r="O4" s="68"/>
      <c r="P4" s="68"/>
      <c r="Q4" s="68"/>
      <c r="R4" s="68"/>
      <c r="S4" s="42"/>
    </row>
    <row r="5" spans="7:19" ht="20.25" x14ac:dyDescent="0.3"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</row>
    <row r="6" spans="7:19" ht="20.25" x14ac:dyDescent="0.3"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</row>
    <row r="7" spans="7:19" ht="20.25" x14ac:dyDescent="0.3">
      <c r="G7" s="40"/>
      <c r="H7" s="43" t="s">
        <v>49</v>
      </c>
      <c r="I7" s="41"/>
      <c r="J7" s="69"/>
      <c r="K7" s="69"/>
      <c r="L7" s="69"/>
      <c r="M7" s="69"/>
      <c r="N7" s="69"/>
      <c r="O7" s="69"/>
      <c r="P7" s="69"/>
      <c r="Q7" s="69"/>
      <c r="R7" s="69"/>
      <c r="S7" s="70"/>
    </row>
    <row r="8" spans="7:19" ht="20.25" x14ac:dyDescent="0.3"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</row>
    <row r="9" spans="7:19" ht="20.25" x14ac:dyDescent="0.3">
      <c r="G9" s="40"/>
      <c r="H9" s="43" t="s">
        <v>50</v>
      </c>
      <c r="I9" s="41"/>
      <c r="J9" s="69"/>
      <c r="K9" s="69"/>
      <c r="L9" s="69"/>
      <c r="M9" s="69"/>
      <c r="N9" s="69"/>
      <c r="O9" s="69"/>
      <c r="P9" s="69"/>
      <c r="Q9" s="69"/>
      <c r="R9" s="69"/>
      <c r="S9" s="70"/>
    </row>
    <row r="10" spans="7:19" ht="20.25" x14ac:dyDescent="0.3"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</row>
    <row r="11" spans="7:19" ht="20.25" x14ac:dyDescent="0.3"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</row>
    <row r="12" spans="7:19" ht="20.25" x14ac:dyDescent="0.3">
      <c r="G12" s="40"/>
      <c r="H12" s="71" t="s">
        <v>51</v>
      </c>
      <c r="I12" s="71"/>
      <c r="J12" s="71"/>
      <c r="K12" s="71"/>
      <c r="L12" s="71"/>
      <c r="M12" s="41"/>
      <c r="N12" s="41"/>
      <c r="O12" s="41"/>
      <c r="P12" s="41"/>
      <c r="Q12" s="41"/>
      <c r="R12" s="41"/>
      <c r="S12" s="42"/>
    </row>
    <row r="13" spans="7:19" ht="20.25" x14ac:dyDescent="0.3"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</row>
    <row r="14" spans="7:19" ht="20.25" x14ac:dyDescent="0.3">
      <c r="G14" s="40"/>
      <c r="H14" s="43" t="s">
        <v>52</v>
      </c>
      <c r="I14" s="69"/>
      <c r="J14" s="69"/>
      <c r="K14" s="69"/>
      <c r="L14" s="69"/>
      <c r="M14" s="69"/>
      <c r="N14" s="41"/>
      <c r="O14" s="43" t="s">
        <v>53</v>
      </c>
      <c r="P14" s="69"/>
      <c r="Q14" s="69"/>
      <c r="R14" s="69"/>
      <c r="S14" s="70"/>
    </row>
    <row r="15" spans="7:19" ht="20.25" x14ac:dyDescent="0.3"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</row>
    <row r="16" spans="7:19" ht="20.25" x14ac:dyDescent="0.3">
      <c r="G16" s="40"/>
      <c r="H16" s="43" t="s">
        <v>54</v>
      </c>
      <c r="I16" s="69"/>
      <c r="J16" s="69"/>
      <c r="K16" s="69"/>
      <c r="L16" s="41"/>
      <c r="M16" s="41"/>
      <c r="N16" s="41"/>
      <c r="O16" s="43" t="s">
        <v>55</v>
      </c>
      <c r="P16" s="69"/>
      <c r="Q16" s="69"/>
      <c r="R16" s="69"/>
      <c r="S16" s="70"/>
    </row>
    <row r="17" spans="7:19" ht="20.25" x14ac:dyDescent="0.3"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</row>
    <row r="18" spans="7:19" ht="20.25" x14ac:dyDescent="0.3">
      <c r="G18" s="40"/>
      <c r="H18" s="72" t="s">
        <v>56</v>
      </c>
      <c r="I18" s="72"/>
      <c r="J18" s="72"/>
      <c r="K18" s="72"/>
      <c r="L18" s="73"/>
      <c r="M18" s="73"/>
      <c r="N18" s="41"/>
      <c r="O18" s="41"/>
      <c r="P18" s="41"/>
      <c r="Q18" s="41"/>
      <c r="R18" s="41"/>
      <c r="S18" s="42"/>
    </row>
    <row r="19" spans="7:19" ht="20.25" x14ac:dyDescent="0.3">
      <c r="G19" s="4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7:19" ht="20.25" x14ac:dyDescent="0.3"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7:19" ht="15" customHeight="1" x14ac:dyDescent="0.3"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</row>
    <row r="22" spans="7:19" ht="20.25" x14ac:dyDescent="0.3">
      <c r="G22" s="40"/>
      <c r="H22" s="44" t="s">
        <v>57</v>
      </c>
      <c r="I22" s="74" t="s">
        <v>58</v>
      </c>
      <c r="J22" s="74"/>
      <c r="K22" s="45" t="s">
        <v>0</v>
      </c>
      <c r="L22" s="45" t="s">
        <v>59</v>
      </c>
      <c r="M22" s="45" t="s">
        <v>1</v>
      </c>
      <c r="N22" s="45" t="s">
        <v>2</v>
      </c>
      <c r="O22" s="46" t="s">
        <v>60</v>
      </c>
      <c r="P22" s="46" t="s">
        <v>3</v>
      </c>
      <c r="Q22" s="46" t="s">
        <v>61</v>
      </c>
      <c r="R22" s="46" t="s">
        <v>62</v>
      </c>
      <c r="S22" s="47"/>
    </row>
    <row r="23" spans="7:19" ht="20.25" x14ac:dyDescent="0.3">
      <c r="G23" s="40"/>
      <c r="H23" s="48" t="s">
        <v>63</v>
      </c>
      <c r="I23" s="67"/>
      <c r="J23" s="67"/>
      <c r="K23" s="2"/>
      <c r="L23" s="30"/>
      <c r="M23" s="30"/>
      <c r="N23" s="30"/>
      <c r="O23" s="30"/>
      <c r="P23" s="30"/>
      <c r="Q23" s="30"/>
      <c r="R23" s="30"/>
      <c r="S23" s="42"/>
    </row>
    <row r="24" spans="7:19" ht="20.25" x14ac:dyDescent="0.3">
      <c r="G24" s="40"/>
      <c r="H24" s="48" t="s">
        <v>64</v>
      </c>
      <c r="I24" s="67"/>
      <c r="J24" s="67"/>
      <c r="K24" s="2"/>
      <c r="L24" s="30"/>
      <c r="M24" s="30"/>
      <c r="N24" s="30"/>
      <c r="O24" s="30"/>
      <c r="P24" s="30"/>
      <c r="Q24" s="30"/>
      <c r="R24" s="30"/>
      <c r="S24" s="42"/>
    </row>
    <row r="25" spans="7:19" ht="20.25" x14ac:dyDescent="0.3">
      <c r="G25" s="40"/>
      <c r="H25" s="48" t="s">
        <v>65</v>
      </c>
      <c r="I25" s="67"/>
      <c r="J25" s="67"/>
      <c r="K25" s="2"/>
      <c r="L25" s="30"/>
      <c r="M25" s="30"/>
      <c r="N25" s="30"/>
      <c r="O25" s="30"/>
      <c r="P25" s="30"/>
      <c r="Q25" s="30"/>
      <c r="R25" s="30"/>
      <c r="S25" s="42"/>
    </row>
    <row r="26" spans="7:19" ht="20.25" x14ac:dyDescent="0.3">
      <c r="G26" s="40"/>
      <c r="H26" s="48" t="s">
        <v>66</v>
      </c>
      <c r="I26" s="67"/>
      <c r="J26" s="67"/>
      <c r="K26" s="2"/>
      <c r="L26" s="30"/>
      <c r="M26" s="30"/>
      <c r="N26" s="30"/>
      <c r="O26" s="30"/>
      <c r="P26" s="30"/>
      <c r="Q26" s="30"/>
      <c r="R26" s="30"/>
      <c r="S26" s="42"/>
    </row>
    <row r="27" spans="7:19" ht="20.25" x14ac:dyDescent="0.3">
      <c r="G27" s="40"/>
      <c r="H27" s="48" t="s">
        <v>67</v>
      </c>
      <c r="I27" s="67"/>
      <c r="J27" s="67"/>
      <c r="K27" s="2"/>
      <c r="L27" s="30"/>
      <c r="M27" s="30"/>
      <c r="N27" s="30"/>
      <c r="O27" s="30"/>
      <c r="P27" s="30"/>
      <c r="Q27" s="30"/>
      <c r="R27" s="30"/>
      <c r="S27" s="42"/>
    </row>
    <row r="28" spans="7:19" ht="20.25" x14ac:dyDescent="0.3">
      <c r="G28" s="40"/>
      <c r="H28" s="48" t="s">
        <v>68</v>
      </c>
      <c r="I28" s="67"/>
      <c r="J28" s="67"/>
      <c r="K28" s="2"/>
      <c r="L28" s="30"/>
      <c r="M28" s="30"/>
      <c r="N28" s="30"/>
      <c r="O28" s="30"/>
      <c r="P28" s="30"/>
      <c r="Q28" s="30"/>
      <c r="R28" s="30"/>
      <c r="S28" s="42"/>
    </row>
    <row r="29" spans="7:19" ht="20.25" x14ac:dyDescent="0.3"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</row>
    <row r="30" spans="7:19" ht="20.25" x14ac:dyDescent="0.3"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7:19" ht="20.25" x14ac:dyDescent="0.3"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</row>
    <row r="32" spans="7:19" ht="28.5" customHeight="1" x14ac:dyDescent="0.3">
      <c r="G32" s="40"/>
      <c r="H32" s="77" t="s">
        <v>4</v>
      </c>
      <c r="I32" s="77"/>
      <c r="J32" s="75" t="s">
        <v>69</v>
      </c>
      <c r="K32" s="75"/>
      <c r="L32" s="75"/>
      <c r="M32" s="49" t="s">
        <v>53</v>
      </c>
      <c r="N32" s="49" t="s">
        <v>5</v>
      </c>
      <c r="O32" s="49" t="s">
        <v>59</v>
      </c>
      <c r="P32" s="75" t="s">
        <v>70</v>
      </c>
      <c r="Q32" s="75"/>
      <c r="R32" s="75"/>
      <c r="S32" s="42"/>
    </row>
    <row r="33" spans="7:19" ht="20.25" x14ac:dyDescent="0.3">
      <c r="G33" s="40"/>
      <c r="H33" s="76" t="s">
        <v>63</v>
      </c>
      <c r="I33" s="76"/>
      <c r="J33" s="67"/>
      <c r="K33" s="67"/>
      <c r="L33" s="67"/>
      <c r="M33" s="30"/>
      <c r="N33" s="30"/>
      <c r="O33" s="30"/>
      <c r="P33" s="67"/>
      <c r="Q33" s="67"/>
      <c r="R33" s="67"/>
      <c r="S33" s="42"/>
    </row>
    <row r="34" spans="7:19" ht="20.25" x14ac:dyDescent="0.3">
      <c r="G34" s="40"/>
      <c r="H34" s="76" t="s">
        <v>71</v>
      </c>
      <c r="I34" s="76"/>
      <c r="J34" s="67"/>
      <c r="K34" s="67"/>
      <c r="L34" s="67"/>
      <c r="M34" s="30"/>
      <c r="N34" s="30"/>
      <c r="O34" s="30"/>
      <c r="P34" s="67"/>
      <c r="Q34" s="67"/>
      <c r="R34" s="67"/>
      <c r="S34" s="42"/>
    </row>
    <row r="35" spans="7:19" ht="20.25" x14ac:dyDescent="0.3">
      <c r="G35" s="40"/>
      <c r="H35" s="76" t="s">
        <v>72</v>
      </c>
      <c r="I35" s="76"/>
      <c r="J35" s="67"/>
      <c r="K35" s="67"/>
      <c r="L35" s="67"/>
      <c r="M35" s="30"/>
      <c r="N35" s="30"/>
      <c r="O35" s="30"/>
      <c r="P35" s="67"/>
      <c r="Q35" s="67"/>
      <c r="R35" s="67"/>
      <c r="S35" s="42"/>
    </row>
    <row r="36" spans="7:19" ht="20.25" x14ac:dyDescent="0.3">
      <c r="G36" s="40"/>
      <c r="H36" s="76" t="s">
        <v>73</v>
      </c>
      <c r="I36" s="76"/>
      <c r="J36" s="67"/>
      <c r="K36" s="67"/>
      <c r="L36" s="67"/>
      <c r="M36" s="30"/>
      <c r="N36" s="30"/>
      <c r="O36" s="30"/>
      <c r="P36" s="67"/>
      <c r="Q36" s="67"/>
      <c r="R36" s="67"/>
      <c r="S36" s="42"/>
    </row>
    <row r="37" spans="7:19" ht="20.25" x14ac:dyDescent="0.3">
      <c r="G37" s="40"/>
      <c r="H37" s="76" t="s">
        <v>74</v>
      </c>
      <c r="I37" s="76"/>
      <c r="J37" s="67"/>
      <c r="K37" s="67"/>
      <c r="L37" s="67"/>
      <c r="M37" s="30"/>
      <c r="N37" s="30"/>
      <c r="O37" s="30"/>
      <c r="P37" s="67"/>
      <c r="Q37" s="67"/>
      <c r="R37" s="67"/>
      <c r="S37" s="42"/>
    </row>
    <row r="38" spans="7:19" ht="20.25" x14ac:dyDescent="0.3">
      <c r="G38" s="40"/>
      <c r="H38" s="76" t="s">
        <v>75</v>
      </c>
      <c r="I38" s="76"/>
      <c r="J38" s="67"/>
      <c r="K38" s="67"/>
      <c r="L38" s="67"/>
      <c r="M38" s="30"/>
      <c r="N38" s="30"/>
      <c r="O38" s="30"/>
      <c r="P38" s="67"/>
      <c r="Q38" s="67"/>
      <c r="R38" s="67"/>
      <c r="S38" s="42"/>
    </row>
    <row r="39" spans="7:19" ht="20.25" x14ac:dyDescent="0.3">
      <c r="G39" s="40"/>
      <c r="H39" s="76" t="s">
        <v>76</v>
      </c>
      <c r="I39" s="76"/>
      <c r="J39" s="67"/>
      <c r="K39" s="67"/>
      <c r="L39" s="67"/>
      <c r="M39" s="30"/>
      <c r="N39" s="30"/>
      <c r="O39" s="30"/>
      <c r="P39" s="67"/>
      <c r="Q39" s="67"/>
      <c r="R39" s="67"/>
      <c r="S39" s="42"/>
    </row>
    <row r="40" spans="7:19" ht="20.25" x14ac:dyDescent="0.3">
      <c r="G40" s="40"/>
      <c r="H40" s="76" t="s">
        <v>77</v>
      </c>
      <c r="I40" s="76"/>
      <c r="J40" s="67"/>
      <c r="K40" s="67"/>
      <c r="L40" s="67"/>
      <c r="M40" s="30"/>
      <c r="N40" s="30"/>
      <c r="O40" s="30"/>
      <c r="P40" s="67"/>
      <c r="Q40" s="67"/>
      <c r="R40" s="67"/>
      <c r="S40" s="42"/>
    </row>
    <row r="41" spans="7:19" ht="20.25" x14ac:dyDescent="0.3">
      <c r="G41" s="40"/>
      <c r="H41" s="76" t="s">
        <v>78</v>
      </c>
      <c r="I41" s="76"/>
      <c r="J41" s="67"/>
      <c r="K41" s="67"/>
      <c r="L41" s="67"/>
      <c r="M41" s="30"/>
      <c r="N41" s="30"/>
      <c r="O41" s="30"/>
      <c r="P41" s="67"/>
      <c r="Q41" s="67"/>
      <c r="R41" s="67"/>
      <c r="S41" s="42"/>
    </row>
    <row r="42" spans="7:19" ht="20.25" x14ac:dyDescent="0.3">
      <c r="G42" s="40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7:19" ht="20.25" x14ac:dyDescent="0.3">
      <c r="G43" s="4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</row>
    <row r="44" spans="7:19" ht="25.5" customHeight="1" x14ac:dyDescent="0.3">
      <c r="G44" s="40"/>
      <c r="H44" s="50" t="s">
        <v>79</v>
      </c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</row>
    <row r="45" spans="7:19" ht="20.25" x14ac:dyDescent="0.3">
      <c r="G45" s="40"/>
      <c r="H45" s="78" t="s">
        <v>73</v>
      </c>
      <c r="I45" s="78"/>
      <c r="J45" s="3"/>
      <c r="K45" s="41"/>
      <c r="L45" s="41"/>
      <c r="M45" s="41"/>
      <c r="N45" s="41"/>
      <c r="O45" s="41"/>
      <c r="P45" s="41"/>
      <c r="Q45" s="41"/>
      <c r="R45" s="41"/>
      <c r="S45" s="42"/>
    </row>
    <row r="46" spans="7:19" ht="20.25" x14ac:dyDescent="0.3">
      <c r="G46" s="40"/>
      <c r="H46" s="78" t="s">
        <v>80</v>
      </c>
      <c r="I46" s="78"/>
      <c r="J46" s="3"/>
      <c r="K46" s="41"/>
      <c r="L46" s="41"/>
      <c r="M46" s="41"/>
      <c r="N46" s="41"/>
      <c r="O46" s="41"/>
      <c r="P46" s="41"/>
      <c r="Q46" s="41"/>
      <c r="R46" s="41"/>
      <c r="S46" s="42"/>
    </row>
    <row r="47" spans="7:19" ht="20.25" x14ac:dyDescent="0.3">
      <c r="G47" s="40"/>
      <c r="H47" s="78" t="s">
        <v>71</v>
      </c>
      <c r="I47" s="78"/>
      <c r="J47" s="3"/>
      <c r="K47" s="41"/>
      <c r="L47" s="41"/>
      <c r="M47" s="41"/>
      <c r="N47" s="41"/>
      <c r="O47" s="41"/>
      <c r="P47" s="41"/>
      <c r="Q47" s="41"/>
      <c r="R47" s="41"/>
      <c r="S47" s="42"/>
    </row>
    <row r="48" spans="7:19" ht="20.25" x14ac:dyDescent="0.3">
      <c r="G48" s="40"/>
      <c r="H48" s="78" t="s">
        <v>81</v>
      </c>
      <c r="I48" s="78"/>
      <c r="J48" s="3"/>
      <c r="K48" s="41"/>
      <c r="L48" s="41"/>
      <c r="M48" s="41"/>
      <c r="N48" s="41"/>
      <c r="O48" s="41"/>
      <c r="P48" s="41"/>
      <c r="Q48" s="41"/>
      <c r="R48" s="41"/>
      <c r="S48" s="42"/>
    </row>
    <row r="49" spans="7:19" ht="20.25" x14ac:dyDescent="0.3">
      <c r="G49" s="40"/>
      <c r="H49" s="78" t="s">
        <v>78</v>
      </c>
      <c r="I49" s="78"/>
      <c r="J49" s="3"/>
      <c r="K49" s="41"/>
      <c r="L49" s="41"/>
      <c r="M49" s="41"/>
      <c r="N49" s="41"/>
      <c r="O49" s="41"/>
      <c r="P49" s="41"/>
      <c r="Q49" s="41"/>
      <c r="R49" s="41"/>
      <c r="S49" s="42"/>
    </row>
    <row r="50" spans="7:19" ht="20.25" x14ac:dyDescent="0.3">
      <c r="G50" s="40"/>
      <c r="H50" s="78" t="s">
        <v>82</v>
      </c>
      <c r="I50" s="78"/>
      <c r="J50" s="3"/>
      <c r="K50" s="41"/>
      <c r="L50" s="41"/>
      <c r="M50" s="41"/>
      <c r="N50" s="41"/>
      <c r="O50" s="41"/>
      <c r="P50" s="41"/>
      <c r="Q50" s="41"/>
      <c r="R50" s="41"/>
      <c r="S50" s="42"/>
    </row>
    <row r="51" spans="7:19" ht="20.25" x14ac:dyDescent="0.3">
      <c r="G51" s="40"/>
      <c r="H51" s="79" t="s">
        <v>6</v>
      </c>
      <c r="I51" s="79"/>
      <c r="J51" s="4">
        <f>SUM(J45:J50)</f>
        <v>0</v>
      </c>
      <c r="K51" s="41"/>
      <c r="L51" s="41"/>
      <c r="M51" s="41"/>
      <c r="N51" s="41"/>
      <c r="O51" s="41"/>
      <c r="P51" s="41"/>
      <c r="Q51" s="41"/>
      <c r="R51" s="41"/>
      <c r="S51" s="42"/>
    </row>
    <row r="52" spans="7:19" ht="20.25" x14ac:dyDescent="0.3">
      <c r="G52" s="40"/>
      <c r="H52" s="71"/>
      <c r="I52" s="71"/>
      <c r="J52" s="41"/>
      <c r="K52" s="41"/>
      <c r="L52" s="41"/>
      <c r="M52" s="41"/>
      <c r="N52" s="41"/>
      <c r="O52" s="41"/>
      <c r="P52" s="41"/>
      <c r="Q52" s="41"/>
      <c r="R52" s="41"/>
      <c r="S52" s="42"/>
    </row>
    <row r="53" spans="7:19" ht="20.25" x14ac:dyDescent="0.3">
      <c r="G53" s="40"/>
      <c r="H53" s="71"/>
      <c r="I53" s="71"/>
      <c r="J53" s="41"/>
      <c r="K53" s="41"/>
      <c r="L53" s="41"/>
      <c r="M53" s="41"/>
      <c r="N53" s="41"/>
      <c r="O53" s="41"/>
      <c r="P53" s="41"/>
      <c r="Q53" s="41"/>
      <c r="R53" s="41"/>
      <c r="S53" s="42"/>
    </row>
    <row r="54" spans="7:19" ht="34.5" customHeight="1" x14ac:dyDescent="0.3">
      <c r="G54" s="40"/>
      <c r="H54" s="51" t="s">
        <v>83</v>
      </c>
      <c r="I54" s="51"/>
      <c r="J54" s="51"/>
      <c r="K54" s="51"/>
      <c r="L54" s="80"/>
      <c r="M54" s="80"/>
      <c r="N54" s="51"/>
      <c r="O54" s="51" t="s">
        <v>84</v>
      </c>
      <c r="P54" s="5"/>
      <c r="Q54" s="51"/>
      <c r="R54" s="41"/>
      <c r="S54" s="42"/>
    </row>
    <row r="55" spans="7:19" ht="11.25" customHeight="1" x14ac:dyDescent="0.3">
      <c r="G55" s="4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41"/>
      <c r="S55" s="42"/>
    </row>
    <row r="56" spans="7:19" ht="20.25" x14ac:dyDescent="0.3">
      <c r="G56" s="40"/>
      <c r="H56" s="51" t="s">
        <v>85</v>
      </c>
      <c r="I56" s="51"/>
      <c r="J56" s="51"/>
      <c r="K56" s="51"/>
      <c r="L56" s="80"/>
      <c r="M56" s="80"/>
      <c r="N56" s="51"/>
      <c r="O56" s="51" t="s">
        <v>84</v>
      </c>
      <c r="P56" s="5"/>
      <c r="Q56" s="51"/>
      <c r="R56" s="41"/>
      <c r="S56" s="42"/>
    </row>
    <row r="57" spans="7:19" ht="20.25" x14ac:dyDescent="0.3">
      <c r="G57" s="40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41"/>
      <c r="S57" s="42"/>
    </row>
    <row r="58" spans="7:19" ht="29.25" customHeight="1" x14ac:dyDescent="0.3">
      <c r="G58" s="40"/>
      <c r="H58" s="81" t="s">
        <v>86</v>
      </c>
      <c r="I58" s="81"/>
      <c r="J58" s="81"/>
      <c r="K58" s="81"/>
      <c r="L58" s="81"/>
      <c r="M58" s="69"/>
      <c r="N58" s="69"/>
      <c r="O58" s="69"/>
      <c r="P58" s="41"/>
      <c r="Q58" s="41"/>
      <c r="R58" s="41"/>
      <c r="S58" s="42"/>
    </row>
    <row r="59" spans="7:19" ht="20.25" x14ac:dyDescent="0.3"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</row>
    <row r="60" spans="7:19" ht="20.25" x14ac:dyDescent="0.3">
      <c r="G60" s="40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</row>
    <row r="61" spans="7:19" ht="23.25" customHeight="1" x14ac:dyDescent="0.3">
      <c r="G61" s="40"/>
      <c r="H61" s="81" t="s">
        <v>87</v>
      </c>
      <c r="I61" s="81"/>
      <c r="J61" s="81"/>
      <c r="K61" s="81"/>
      <c r="L61" s="81"/>
      <c r="M61" s="81"/>
      <c r="N61" s="69"/>
      <c r="O61" s="69"/>
      <c r="P61" s="69"/>
      <c r="Q61" s="69"/>
      <c r="R61" s="69"/>
      <c r="S61" s="42"/>
    </row>
    <row r="62" spans="7:19" ht="20.25" x14ac:dyDescent="0.3">
      <c r="G62" s="40"/>
      <c r="H62" s="41"/>
      <c r="I62" s="41"/>
      <c r="J62" s="41"/>
      <c r="K62" s="41"/>
      <c r="L62" s="41"/>
      <c r="M62" s="41"/>
      <c r="N62" s="52"/>
      <c r="O62" s="52"/>
      <c r="P62" s="52"/>
      <c r="Q62" s="52"/>
      <c r="R62" s="52"/>
      <c r="S62" s="42"/>
    </row>
    <row r="63" spans="7:19" ht="21.75" customHeight="1" x14ac:dyDescent="0.3">
      <c r="G63" s="40"/>
      <c r="H63" s="81" t="s">
        <v>88</v>
      </c>
      <c r="I63" s="81"/>
      <c r="J63" s="81"/>
      <c r="K63" s="81"/>
      <c r="L63" s="81"/>
      <c r="M63" s="81"/>
      <c r="N63" s="69"/>
      <c r="O63" s="69"/>
      <c r="P63" s="69"/>
      <c r="Q63" s="69"/>
      <c r="R63" s="69"/>
      <c r="S63" s="42"/>
    </row>
    <row r="64" spans="7:19" ht="20.25" x14ac:dyDescent="0.3">
      <c r="G64" s="40"/>
      <c r="H64" s="41"/>
      <c r="I64" s="41"/>
      <c r="J64" s="41"/>
      <c r="K64" s="41"/>
      <c r="L64" s="41"/>
      <c r="M64" s="41"/>
      <c r="N64" s="52"/>
      <c r="O64" s="52"/>
      <c r="P64" s="52"/>
      <c r="Q64" s="52"/>
      <c r="R64" s="52"/>
      <c r="S64" s="42"/>
    </row>
    <row r="65" spans="7:19" ht="20.25" x14ac:dyDescent="0.3">
      <c r="G65" s="40"/>
      <c r="H65" s="81" t="s">
        <v>89</v>
      </c>
      <c r="I65" s="81"/>
      <c r="J65" s="81"/>
      <c r="K65" s="81"/>
      <c r="L65" s="81"/>
      <c r="M65" s="81"/>
      <c r="N65" s="69"/>
      <c r="O65" s="69"/>
      <c r="P65" s="69"/>
      <c r="Q65" s="69"/>
      <c r="R65" s="69"/>
      <c r="S65" s="42"/>
    </row>
    <row r="66" spans="7:19" ht="20.25" x14ac:dyDescent="0.3">
      <c r="G66" s="40"/>
      <c r="H66" s="41"/>
      <c r="I66" s="41"/>
      <c r="J66" s="41"/>
      <c r="K66" s="41"/>
      <c r="L66" s="41"/>
      <c r="M66" s="41"/>
      <c r="N66" s="52"/>
      <c r="O66" s="52"/>
      <c r="P66" s="52"/>
      <c r="Q66" s="52"/>
      <c r="R66" s="52"/>
      <c r="S66" s="42"/>
    </row>
    <row r="67" spans="7:19" ht="25.5" customHeight="1" x14ac:dyDescent="0.3">
      <c r="G67" s="40"/>
      <c r="H67" s="81" t="s">
        <v>90</v>
      </c>
      <c r="I67" s="81"/>
      <c r="J67" s="81"/>
      <c r="K67" s="81"/>
      <c r="L67" s="81"/>
      <c r="M67" s="81"/>
      <c r="N67" s="69"/>
      <c r="O67" s="69"/>
      <c r="P67" s="69"/>
      <c r="Q67" s="69"/>
      <c r="R67" s="69"/>
      <c r="S67" s="42"/>
    </row>
    <row r="68" spans="7:19" ht="20.25" x14ac:dyDescent="0.3">
      <c r="G68" s="40"/>
      <c r="H68" s="41"/>
      <c r="I68" s="41"/>
      <c r="J68" s="41"/>
      <c r="K68" s="41"/>
      <c r="L68" s="41"/>
      <c r="M68" s="41"/>
      <c r="N68" s="52"/>
      <c r="O68" s="52"/>
      <c r="P68" s="52"/>
      <c r="Q68" s="52"/>
      <c r="R68" s="52"/>
      <c r="S68" s="42"/>
    </row>
    <row r="69" spans="7:19" ht="23.25" customHeight="1" x14ac:dyDescent="0.3">
      <c r="G69" s="40"/>
      <c r="H69" s="81" t="s">
        <v>91</v>
      </c>
      <c r="I69" s="81"/>
      <c r="J69" s="81"/>
      <c r="K69" s="81"/>
      <c r="L69" s="81"/>
      <c r="M69" s="81"/>
      <c r="N69" s="69"/>
      <c r="O69" s="69"/>
      <c r="P69" s="69"/>
      <c r="Q69" s="69"/>
      <c r="R69" s="69"/>
      <c r="S69" s="42"/>
    </row>
    <row r="70" spans="7:19" ht="20.25" x14ac:dyDescent="0.3">
      <c r="G70" s="40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2"/>
    </row>
    <row r="71" spans="7:19" ht="20.25" x14ac:dyDescent="0.3">
      <c r="G71" s="40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2"/>
    </row>
    <row r="72" spans="7:19" ht="28.5" customHeight="1" x14ac:dyDescent="0.3">
      <c r="G72" s="40"/>
      <c r="H72" s="82" t="s">
        <v>92</v>
      </c>
      <c r="I72" s="82"/>
      <c r="J72" s="82"/>
      <c r="K72" s="82"/>
      <c r="L72" s="82"/>
      <c r="M72" s="82"/>
      <c r="N72" s="53"/>
      <c r="O72" s="83" t="s">
        <v>93</v>
      </c>
      <c r="P72" s="83"/>
      <c r="Q72" s="83"/>
      <c r="R72" s="83"/>
      <c r="S72" s="42"/>
    </row>
    <row r="73" spans="7:19" ht="20.25" x14ac:dyDescent="0.3">
      <c r="G73" s="40"/>
      <c r="H73" s="81" t="s">
        <v>33</v>
      </c>
      <c r="I73" s="81"/>
      <c r="J73" s="81"/>
      <c r="K73" s="81"/>
      <c r="L73" s="81"/>
      <c r="M73" s="81"/>
      <c r="N73" s="66" t="s">
        <v>94</v>
      </c>
      <c r="O73" s="84"/>
      <c r="P73" s="84"/>
      <c r="Q73" s="84"/>
      <c r="R73" s="84"/>
      <c r="S73" s="42"/>
    </row>
    <row r="74" spans="7:19" ht="20.25" x14ac:dyDescent="0.3">
      <c r="G74" s="40"/>
      <c r="H74" s="81" t="s">
        <v>204</v>
      </c>
      <c r="I74" s="81"/>
      <c r="J74" s="81"/>
      <c r="K74" s="81"/>
      <c r="L74" s="81"/>
      <c r="M74" s="81"/>
      <c r="N74" s="66" t="s">
        <v>94</v>
      </c>
      <c r="O74" s="87"/>
      <c r="P74" s="88"/>
      <c r="Q74" s="88"/>
      <c r="R74" s="89"/>
      <c r="S74" s="42"/>
    </row>
    <row r="75" spans="7:19" ht="20.25" x14ac:dyDescent="0.3">
      <c r="G75" s="40"/>
      <c r="H75" s="81" t="s">
        <v>205</v>
      </c>
      <c r="I75" s="81"/>
      <c r="J75" s="81"/>
      <c r="K75" s="81"/>
      <c r="L75" s="81"/>
      <c r="M75" s="81"/>
      <c r="N75" s="66" t="s">
        <v>94</v>
      </c>
      <c r="O75" s="87"/>
      <c r="P75" s="88"/>
      <c r="Q75" s="88"/>
      <c r="R75" s="89"/>
      <c r="S75" s="42"/>
    </row>
    <row r="76" spans="7:19" ht="21" customHeight="1" x14ac:dyDescent="0.3">
      <c r="G76" s="40"/>
      <c r="H76" s="41"/>
      <c r="I76" s="41"/>
      <c r="J76" s="41"/>
      <c r="K76" s="41"/>
      <c r="L76" s="41"/>
      <c r="M76" s="41"/>
      <c r="N76" s="41"/>
      <c r="S76" s="42"/>
    </row>
    <row r="77" spans="7:19" ht="20.25" x14ac:dyDescent="0.3"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2"/>
    </row>
    <row r="78" spans="7:19" ht="15" customHeight="1" x14ac:dyDescent="0.3">
      <c r="G78" s="40"/>
      <c r="H78" s="85" t="s">
        <v>206</v>
      </c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42"/>
    </row>
    <row r="79" spans="7:19" ht="20.25" x14ac:dyDescent="0.3">
      <c r="G79" s="40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42"/>
    </row>
    <row r="80" spans="7:19" ht="20.25" x14ac:dyDescent="0.3">
      <c r="G80" s="40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42"/>
    </row>
    <row r="81" spans="7:19" ht="20.25" x14ac:dyDescent="0.3">
      <c r="G81" s="40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42"/>
    </row>
    <row r="82" spans="7:19" ht="21" thickBot="1" x14ac:dyDescent="0.35">
      <c r="G82" s="54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6"/>
    </row>
    <row r="83" spans="7:19" ht="15" x14ac:dyDescent="0.2"/>
    <row r="84" spans="7:19" ht="15" x14ac:dyDescent="0.2"/>
    <row r="85" spans="7:19" ht="15" x14ac:dyDescent="0.2"/>
    <row r="86" spans="7:19" ht="15" hidden="1" x14ac:dyDescent="0.2"/>
    <row r="87" spans="7:19" ht="15" hidden="1" x14ac:dyDescent="0.2"/>
    <row r="88" spans="7:19" ht="15" hidden="1" x14ac:dyDescent="0.2"/>
    <row r="89" spans="7:19" ht="15" hidden="1" x14ac:dyDescent="0.2"/>
    <row r="90" spans="7:19" ht="15" hidden="1" x14ac:dyDescent="0.2"/>
    <row r="91" spans="7:19" ht="15" hidden="1" x14ac:dyDescent="0.2"/>
    <row r="92" spans="7:19" ht="15" x14ac:dyDescent="0.2"/>
    <row r="93" spans="7:19" ht="15" hidden="1" x14ac:dyDescent="0.2"/>
    <row r="94" spans="7:19" ht="15" hidden="1" x14ac:dyDescent="0.2"/>
    <row r="95" spans="7:19" ht="15" hidden="1" x14ac:dyDescent="0.2"/>
    <row r="96" spans="7:19" ht="15" hidden="1" x14ac:dyDescent="0.2"/>
    <row r="97" ht="15" hidden="1" x14ac:dyDescent="0.2"/>
  </sheetData>
  <sheetProtection selectLockedCells="1"/>
  <protectedRanges>
    <protectedRange algorithmName="SHA-512" hashValue="pmAwFBcdpM4waVxBaQRbdJjdbgDzwi8x+oxkKlquzABONg4YP2Q38QSOD4TCvaxW0He+xZy2LLfZK/4xUwtjZg==" saltValue="zbcvLyvMcdsuPmsNFTR5kQ==" spinCount="100000" sqref="J7 J9 I14 I16 L18 P14 P16 I23:R28 J33:R41 J45:J50 L54 L56 P54 P56 M58 N61 N63 N65 N67 N69 N73:R75" name="preenchimento fornecedor"/>
  </protectedRanges>
  <mergeCells count="79">
    <mergeCell ref="H78:R81"/>
    <mergeCell ref="H74:M74"/>
    <mergeCell ref="O74:R74"/>
    <mergeCell ref="H75:M75"/>
    <mergeCell ref="O75:R75"/>
    <mergeCell ref="H69:M69"/>
    <mergeCell ref="N69:R69"/>
    <mergeCell ref="H72:M72"/>
    <mergeCell ref="O72:R72"/>
    <mergeCell ref="H73:M73"/>
    <mergeCell ref="O73:R73"/>
    <mergeCell ref="H63:M63"/>
    <mergeCell ref="N63:R63"/>
    <mergeCell ref="H65:M65"/>
    <mergeCell ref="N65:R65"/>
    <mergeCell ref="H67:M67"/>
    <mergeCell ref="N67:R67"/>
    <mergeCell ref="L54:M54"/>
    <mergeCell ref="L56:M56"/>
    <mergeCell ref="H58:L58"/>
    <mergeCell ref="M58:O58"/>
    <mergeCell ref="H61:M61"/>
    <mergeCell ref="N61:R61"/>
    <mergeCell ref="H53:I53"/>
    <mergeCell ref="H41:I41"/>
    <mergeCell ref="J41:L41"/>
    <mergeCell ref="P41:R41"/>
    <mergeCell ref="H45:I45"/>
    <mergeCell ref="H46:I46"/>
    <mergeCell ref="H47:I47"/>
    <mergeCell ref="H48:I48"/>
    <mergeCell ref="H49:I49"/>
    <mergeCell ref="H50:I50"/>
    <mergeCell ref="H51:I51"/>
    <mergeCell ref="H52:I52"/>
    <mergeCell ref="H39:I39"/>
    <mergeCell ref="J39:L39"/>
    <mergeCell ref="P39:R39"/>
    <mergeCell ref="H40:I40"/>
    <mergeCell ref="J40:L40"/>
    <mergeCell ref="P40:R40"/>
    <mergeCell ref="H37:I37"/>
    <mergeCell ref="J37:L37"/>
    <mergeCell ref="P37:R37"/>
    <mergeCell ref="H38:I38"/>
    <mergeCell ref="J38:L38"/>
    <mergeCell ref="P38:R38"/>
    <mergeCell ref="H35:I35"/>
    <mergeCell ref="J35:L35"/>
    <mergeCell ref="P35:R35"/>
    <mergeCell ref="H36:I36"/>
    <mergeCell ref="J36:L36"/>
    <mergeCell ref="P36:R36"/>
    <mergeCell ref="P32:R32"/>
    <mergeCell ref="H33:I33"/>
    <mergeCell ref="J33:L33"/>
    <mergeCell ref="P33:R33"/>
    <mergeCell ref="H34:I34"/>
    <mergeCell ref="J34:L34"/>
    <mergeCell ref="P34:R34"/>
    <mergeCell ref="H32:I32"/>
    <mergeCell ref="J32:L32"/>
    <mergeCell ref="I24:J24"/>
    <mergeCell ref="I25:J25"/>
    <mergeCell ref="I26:J26"/>
    <mergeCell ref="I27:J27"/>
    <mergeCell ref="I28:J28"/>
    <mergeCell ref="I23:J23"/>
    <mergeCell ref="J4:R4"/>
    <mergeCell ref="J7:S7"/>
    <mergeCell ref="J9:S9"/>
    <mergeCell ref="H12:L12"/>
    <mergeCell ref="I14:M14"/>
    <mergeCell ref="P14:S14"/>
    <mergeCell ref="I16:K16"/>
    <mergeCell ref="P16:S16"/>
    <mergeCell ref="H18:K18"/>
    <mergeCell ref="L18:M18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8445C5-9BBE-40DE-AB56-95326A7D560D}">
          <x14:formula1>
            <xm:f>'REF!'!$E$2:$E$4</xm:f>
          </x14:formula1>
          <xm:sqref>N73:N75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A4E5-258E-4B57-8AEE-A097174773A4}">
  <sheetPr>
    <tabColor rgb="FF002060"/>
  </sheetPr>
  <dimension ref="A1:Q28"/>
  <sheetViews>
    <sheetView showGridLines="0" topLeftCell="A3" workbookViewId="0">
      <selection activeCell="C6" sqref="C6:H6"/>
    </sheetView>
  </sheetViews>
  <sheetFormatPr defaultColWidth="0" defaultRowHeight="0" customHeight="1" zeroHeight="1" x14ac:dyDescent="0.25"/>
  <cols>
    <col min="1" max="3" width="9.140625" customWidth="1"/>
    <col min="4" max="4" width="11.85546875" customWidth="1"/>
    <col min="5" max="5" width="13.7109375" customWidth="1"/>
    <col min="6" max="6" width="9.140625" customWidth="1"/>
    <col min="7" max="7" width="29.42578125" customWidth="1"/>
    <col min="8" max="8" width="42.85546875" customWidth="1"/>
    <col min="9" max="12" width="9.140625" customWidth="1"/>
    <col min="13" max="17" width="0" hidden="1" customWidth="1"/>
    <col min="18" max="16384" width="9.140625" hidden="1"/>
  </cols>
  <sheetData>
    <row r="1" spans="3:8" ht="15.75" thickBot="1" x14ac:dyDescent="0.3"/>
    <row r="2" spans="3:8" s="6" customFormat="1" ht="16.5" thickBot="1" x14ac:dyDescent="0.3">
      <c r="C2" s="93" t="s">
        <v>95</v>
      </c>
      <c r="D2" s="94"/>
      <c r="E2" s="94"/>
      <c r="F2" s="94"/>
      <c r="G2" s="94"/>
      <c r="H2" s="95"/>
    </row>
    <row r="3" spans="3:8" s="6" customFormat="1" ht="15.75" x14ac:dyDescent="0.25">
      <c r="C3" s="96"/>
      <c r="D3" s="97"/>
      <c r="E3" s="97"/>
      <c r="F3" s="97"/>
      <c r="G3" s="97"/>
      <c r="H3" s="98"/>
    </row>
    <row r="4" spans="3:8" s="6" customFormat="1" ht="15.75" x14ac:dyDescent="0.25">
      <c r="C4" s="99" t="s">
        <v>96</v>
      </c>
      <c r="D4" s="100"/>
      <c r="E4" s="100"/>
      <c r="F4" s="100"/>
      <c r="G4" s="100"/>
      <c r="H4" s="101"/>
    </row>
    <row r="5" spans="3:8" s="6" customFormat="1" ht="15.75" x14ac:dyDescent="0.25">
      <c r="C5" s="102"/>
      <c r="D5" s="103"/>
      <c r="E5" s="103"/>
      <c r="F5" s="103"/>
      <c r="G5" s="103"/>
      <c r="H5" s="104"/>
    </row>
    <row r="6" spans="3:8" s="6" customFormat="1" ht="280.5" customHeight="1" x14ac:dyDescent="0.25">
      <c r="C6" s="105" t="s">
        <v>97</v>
      </c>
      <c r="D6" s="106"/>
      <c r="E6" s="106"/>
      <c r="F6" s="106"/>
      <c r="G6" s="106"/>
      <c r="H6" s="107"/>
    </row>
    <row r="7" spans="3:8" s="6" customFormat="1" ht="15.75" x14ac:dyDescent="0.25">
      <c r="C7" s="90" t="s">
        <v>98</v>
      </c>
      <c r="D7" s="91"/>
      <c r="E7" s="91"/>
      <c r="F7" s="91"/>
      <c r="G7" s="91"/>
      <c r="H7" s="92"/>
    </row>
    <row r="8" spans="3:8" s="6" customFormat="1" ht="16.5" thickBot="1" x14ac:dyDescent="0.3">
      <c r="C8" s="111" t="s">
        <v>99</v>
      </c>
      <c r="D8" s="91"/>
      <c r="E8" s="91"/>
      <c r="F8" s="91"/>
      <c r="G8" s="91"/>
      <c r="H8" s="92"/>
    </row>
    <row r="9" spans="3:8" s="6" customFormat="1" ht="50.25" customHeight="1" x14ac:dyDescent="0.25">
      <c r="C9" s="112" t="s">
        <v>100</v>
      </c>
      <c r="D9" s="113"/>
      <c r="E9" s="33" t="s">
        <v>101</v>
      </c>
      <c r="F9" s="113" t="s">
        <v>102</v>
      </c>
      <c r="G9" s="113"/>
      <c r="H9" s="114"/>
    </row>
    <row r="10" spans="3:8" s="6" customFormat="1" ht="50.25" customHeight="1" x14ac:dyDescent="0.25">
      <c r="C10" s="115" t="s">
        <v>103</v>
      </c>
      <c r="D10" s="116"/>
      <c r="E10" s="57">
        <v>4</v>
      </c>
      <c r="F10" s="116" t="s">
        <v>104</v>
      </c>
      <c r="G10" s="116"/>
      <c r="H10" s="31" t="s">
        <v>105</v>
      </c>
    </row>
    <row r="11" spans="3:8" s="6" customFormat="1" ht="50.25" customHeight="1" x14ac:dyDescent="0.25">
      <c r="C11" s="115" t="s">
        <v>106</v>
      </c>
      <c r="D11" s="116"/>
      <c r="E11" s="57">
        <v>3</v>
      </c>
      <c r="F11" s="116" t="s">
        <v>107</v>
      </c>
      <c r="G11" s="116"/>
      <c r="H11" s="58" t="s">
        <v>108</v>
      </c>
    </row>
    <row r="12" spans="3:8" s="6" customFormat="1" ht="50.25" customHeight="1" x14ac:dyDescent="0.25">
      <c r="C12" s="115" t="s">
        <v>109</v>
      </c>
      <c r="D12" s="116"/>
      <c r="E12" s="57">
        <v>2</v>
      </c>
      <c r="F12" s="116" t="s">
        <v>110</v>
      </c>
      <c r="G12" s="116"/>
      <c r="H12" s="58" t="s">
        <v>111</v>
      </c>
    </row>
    <row r="13" spans="3:8" s="6" customFormat="1" ht="50.25" customHeight="1" thickBot="1" x14ac:dyDescent="0.3">
      <c r="C13" s="117" t="s">
        <v>112</v>
      </c>
      <c r="D13" s="118"/>
      <c r="E13" s="59">
        <v>4</v>
      </c>
      <c r="F13" s="118" t="s">
        <v>113</v>
      </c>
      <c r="G13" s="118"/>
      <c r="H13" s="32" t="s">
        <v>114</v>
      </c>
    </row>
    <row r="14" spans="3:8" s="6" customFormat="1" ht="50.25" customHeight="1" x14ac:dyDescent="0.25">
      <c r="C14" s="119" t="s">
        <v>115</v>
      </c>
      <c r="D14" s="120"/>
      <c r="E14" s="120"/>
      <c r="F14" s="120"/>
      <c r="G14" s="120"/>
      <c r="H14" s="121"/>
    </row>
    <row r="15" spans="3:8" s="6" customFormat="1" ht="50.25" customHeight="1" x14ac:dyDescent="0.25">
      <c r="C15" s="108" t="s">
        <v>116</v>
      </c>
      <c r="D15" s="109"/>
      <c r="E15" s="109"/>
      <c r="F15" s="109"/>
      <c r="G15" s="109"/>
      <c r="H15" s="110"/>
    </row>
    <row r="16" spans="3:8" s="6" customFormat="1" ht="50.25" customHeight="1" x14ac:dyDescent="0.25">
      <c r="C16" s="126" t="s">
        <v>117</v>
      </c>
      <c r="D16" s="127"/>
      <c r="E16" s="127"/>
      <c r="F16" s="127"/>
      <c r="G16" s="127" t="s">
        <v>118</v>
      </c>
      <c r="H16" s="128"/>
    </row>
    <row r="17" spans="3:8" s="6" customFormat="1" ht="50.25" customHeight="1" x14ac:dyDescent="0.25">
      <c r="C17" s="126" t="s">
        <v>119</v>
      </c>
      <c r="D17" s="127"/>
      <c r="E17" s="127"/>
      <c r="F17" s="127"/>
      <c r="G17" s="127" t="s">
        <v>120</v>
      </c>
      <c r="H17" s="128"/>
    </row>
    <row r="18" spans="3:8" s="6" customFormat="1" ht="50.25" customHeight="1" x14ac:dyDescent="0.25">
      <c r="C18" s="126" t="s">
        <v>121</v>
      </c>
      <c r="D18" s="127"/>
      <c r="E18" s="127"/>
      <c r="F18" s="127"/>
      <c r="G18" s="127" t="s">
        <v>122</v>
      </c>
      <c r="H18" s="128"/>
    </row>
    <row r="19" spans="3:8" s="6" customFormat="1" ht="50.25" customHeight="1" thickBot="1" x14ac:dyDescent="0.3">
      <c r="C19" s="122" t="s">
        <v>123</v>
      </c>
      <c r="D19" s="123"/>
      <c r="E19" s="123"/>
      <c r="F19" s="123"/>
      <c r="G19" s="124" t="s">
        <v>124</v>
      </c>
      <c r="H19" s="125"/>
    </row>
    <row r="20" spans="3:8" s="6" customFormat="1" ht="50.25" customHeight="1" x14ac:dyDescent="0.25">
      <c r="C20"/>
      <c r="D20"/>
    </row>
    <row r="21" spans="3:8" ht="15" x14ac:dyDescent="0.25"/>
    <row r="22" spans="3:8" ht="15" x14ac:dyDescent="0.25"/>
    <row r="23" spans="3:8" ht="15" hidden="1" x14ac:dyDescent="0.25"/>
    <row r="24" spans="3:8" ht="15" hidden="1" x14ac:dyDescent="0.25"/>
    <row r="25" spans="3:8" ht="15" hidden="1" x14ac:dyDescent="0.25"/>
    <row r="26" spans="3:8" ht="15" hidden="1" x14ac:dyDescent="0.25"/>
    <row r="27" spans="3:8" ht="15" hidden="1" x14ac:dyDescent="0.25"/>
    <row r="28" spans="3:8" ht="15" hidden="1" x14ac:dyDescent="0.25"/>
  </sheetData>
  <mergeCells count="27">
    <mergeCell ref="C19:F19"/>
    <mergeCell ref="G19:H19"/>
    <mergeCell ref="C16:F16"/>
    <mergeCell ref="G16:H16"/>
    <mergeCell ref="C17:F17"/>
    <mergeCell ref="G17:H17"/>
    <mergeCell ref="C18:F18"/>
    <mergeCell ref="G18:H18"/>
    <mergeCell ref="C15:H15"/>
    <mergeCell ref="C8:H8"/>
    <mergeCell ref="C9:D9"/>
    <mergeCell ref="F9:H9"/>
    <mergeCell ref="C10:D10"/>
    <mergeCell ref="F10:G10"/>
    <mergeCell ref="C11:D11"/>
    <mergeCell ref="F11:G11"/>
    <mergeCell ref="C12:D12"/>
    <mergeCell ref="F12:G12"/>
    <mergeCell ref="C13:D13"/>
    <mergeCell ref="F13:G13"/>
    <mergeCell ref="C14:H14"/>
    <mergeCell ref="C7:H7"/>
    <mergeCell ref="C2:H2"/>
    <mergeCell ref="C3:H3"/>
    <mergeCell ref="C4:H4"/>
    <mergeCell ref="C5:H5"/>
    <mergeCell ref="C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1948-B9DC-44C9-9418-004EDC74BE21}">
  <sheetPr>
    <tabColor rgb="FF00B050"/>
  </sheetPr>
  <dimension ref="A1:P120"/>
  <sheetViews>
    <sheetView showGridLines="0" showRowColHeaders="0" zoomScaleNormal="100" workbookViewId="0">
      <selection activeCell="F6" sqref="F6:F9"/>
    </sheetView>
  </sheetViews>
  <sheetFormatPr defaultColWidth="0" defaultRowHeight="15" zeroHeight="1" x14ac:dyDescent="0.25"/>
  <cols>
    <col min="1" max="1" width="6.42578125" customWidth="1"/>
    <col min="2" max="4" width="9.140625" customWidth="1"/>
    <col min="5" max="6" width="28" customWidth="1"/>
    <col min="7" max="7" width="11.5703125" customWidth="1"/>
    <col min="8" max="8" width="9.140625" customWidth="1"/>
    <col min="9" max="9" width="19.42578125" customWidth="1"/>
    <col min="10" max="10" width="9.140625" customWidth="1"/>
    <col min="11" max="11" width="13.42578125" hidden="1" customWidth="1"/>
    <col min="12" max="13" width="0" hidden="1" customWidth="1"/>
    <col min="14" max="14" width="13.42578125" hidden="1" customWidth="1"/>
    <col min="15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29" t="s">
        <v>125</v>
      </c>
      <c r="C2" s="130"/>
      <c r="D2" s="130"/>
      <c r="E2" s="130"/>
      <c r="F2" s="130"/>
      <c r="G2" s="130"/>
      <c r="H2" s="130"/>
      <c r="I2" s="131"/>
    </row>
    <row r="3" spans="2:9" ht="15" customHeight="1" x14ac:dyDescent="0.25">
      <c r="B3" s="132"/>
      <c r="C3" s="133"/>
      <c r="D3" s="133"/>
      <c r="E3" s="133"/>
      <c r="F3" s="133"/>
      <c r="G3" s="133"/>
      <c r="H3" s="133"/>
      <c r="I3" s="134"/>
    </row>
    <row r="4" spans="2:9" x14ac:dyDescent="0.25">
      <c r="B4" s="135" t="s">
        <v>45</v>
      </c>
      <c r="C4" s="136"/>
      <c r="D4" s="136"/>
      <c r="E4" s="137"/>
      <c r="F4" s="26" t="s">
        <v>126</v>
      </c>
      <c r="G4" s="26" t="s">
        <v>46</v>
      </c>
      <c r="H4" s="138" t="s">
        <v>127</v>
      </c>
      <c r="I4" s="139"/>
    </row>
    <row r="5" spans="2:9" ht="15.75" thickBot="1" x14ac:dyDescent="0.3">
      <c r="B5" s="7"/>
      <c r="C5" s="8"/>
      <c r="D5" s="8"/>
      <c r="E5" s="8"/>
      <c r="F5" s="8"/>
      <c r="G5" s="8"/>
      <c r="H5" s="8"/>
      <c r="I5" s="9"/>
    </row>
    <row r="6" spans="2:9" ht="15" customHeight="1" x14ac:dyDescent="0.25">
      <c r="B6" s="140" t="s">
        <v>8</v>
      </c>
      <c r="C6" s="141"/>
      <c r="D6" s="142" t="s">
        <v>128</v>
      </c>
      <c r="E6" s="142"/>
      <c r="F6" s="143" t="s">
        <v>94</v>
      </c>
      <c r="G6" s="146" t="str">
        <f>VLOOKUP(F6,'REF!'!$B$2:$C$6,2,FALSE)</f>
        <v>-</v>
      </c>
      <c r="H6" s="149"/>
      <c r="I6" s="150"/>
    </row>
    <row r="7" spans="2:9" x14ac:dyDescent="0.25">
      <c r="B7" s="140"/>
      <c r="C7" s="141"/>
      <c r="D7" s="142"/>
      <c r="E7" s="142"/>
      <c r="F7" s="144"/>
      <c r="G7" s="147"/>
      <c r="H7" s="151"/>
      <c r="I7" s="152"/>
    </row>
    <row r="8" spans="2:9" x14ac:dyDescent="0.25">
      <c r="B8" s="140"/>
      <c r="C8" s="141"/>
      <c r="D8" s="142"/>
      <c r="E8" s="142"/>
      <c r="F8" s="144"/>
      <c r="G8" s="147"/>
      <c r="H8" s="151"/>
      <c r="I8" s="152"/>
    </row>
    <row r="9" spans="2:9" ht="15.75" thickBot="1" x14ac:dyDescent="0.3">
      <c r="B9" s="140"/>
      <c r="C9" s="141"/>
      <c r="D9" s="142"/>
      <c r="E9" s="142"/>
      <c r="F9" s="145"/>
      <c r="G9" s="148"/>
      <c r="H9" s="153"/>
      <c r="I9" s="154"/>
    </row>
    <row r="10" spans="2:9" ht="15" customHeight="1" thickBot="1" x14ac:dyDescent="0.3">
      <c r="B10" s="7"/>
      <c r="C10" s="8"/>
      <c r="D10" s="8"/>
      <c r="E10" s="8"/>
      <c r="F10" s="10"/>
      <c r="G10" s="8"/>
      <c r="H10" s="10"/>
      <c r="I10" s="11"/>
    </row>
    <row r="11" spans="2:9" x14ac:dyDescent="0.25">
      <c r="B11" s="140" t="s">
        <v>9</v>
      </c>
      <c r="C11" s="141"/>
      <c r="D11" s="142" t="s">
        <v>129</v>
      </c>
      <c r="E11" s="142"/>
      <c r="F11" s="143" t="s">
        <v>94</v>
      </c>
      <c r="G11" s="146" t="str">
        <f>VLOOKUP(F11,'REF!'!$B$2:$C$6,2,FALSE)</f>
        <v>-</v>
      </c>
      <c r="H11" s="149"/>
      <c r="I11" s="150"/>
    </row>
    <row r="12" spans="2:9" x14ac:dyDescent="0.25">
      <c r="B12" s="140"/>
      <c r="C12" s="141"/>
      <c r="D12" s="142"/>
      <c r="E12" s="142"/>
      <c r="F12" s="144"/>
      <c r="G12" s="147"/>
      <c r="H12" s="151"/>
      <c r="I12" s="152"/>
    </row>
    <row r="13" spans="2:9" x14ac:dyDescent="0.25">
      <c r="B13" s="140"/>
      <c r="C13" s="141"/>
      <c r="D13" s="142"/>
      <c r="E13" s="142"/>
      <c r="F13" s="144"/>
      <c r="G13" s="147"/>
      <c r="H13" s="151"/>
      <c r="I13" s="152"/>
    </row>
    <row r="14" spans="2:9" ht="15.75" thickBot="1" x14ac:dyDescent="0.3">
      <c r="B14" s="140"/>
      <c r="C14" s="141"/>
      <c r="D14" s="142"/>
      <c r="E14" s="142"/>
      <c r="F14" s="145"/>
      <c r="G14" s="148"/>
      <c r="H14" s="153"/>
      <c r="I14" s="154"/>
    </row>
    <row r="15" spans="2:9" ht="15" customHeight="1" thickBot="1" x14ac:dyDescent="0.3">
      <c r="B15" s="7"/>
      <c r="C15" s="8"/>
      <c r="D15" s="8"/>
      <c r="E15" s="8"/>
      <c r="F15" s="10"/>
      <c r="G15" s="8"/>
      <c r="H15" s="10"/>
      <c r="I15" s="11"/>
    </row>
    <row r="16" spans="2:9" x14ac:dyDescent="0.25">
      <c r="B16" s="140" t="s">
        <v>10</v>
      </c>
      <c r="C16" s="141"/>
      <c r="D16" s="142" t="s">
        <v>130</v>
      </c>
      <c r="E16" s="142"/>
      <c r="F16" s="143" t="s">
        <v>94</v>
      </c>
      <c r="G16" s="146" t="str">
        <f>VLOOKUP(F16,'REF!'!$B$2:$C$6,2,FALSE)</f>
        <v>-</v>
      </c>
      <c r="H16" s="149"/>
      <c r="I16" s="150"/>
    </row>
    <row r="17" spans="2:9" x14ac:dyDescent="0.25">
      <c r="B17" s="140"/>
      <c r="C17" s="141"/>
      <c r="D17" s="142"/>
      <c r="E17" s="142"/>
      <c r="F17" s="144"/>
      <c r="G17" s="147"/>
      <c r="H17" s="151"/>
      <c r="I17" s="152"/>
    </row>
    <row r="18" spans="2:9" x14ac:dyDescent="0.25">
      <c r="B18" s="140"/>
      <c r="C18" s="141"/>
      <c r="D18" s="142"/>
      <c r="E18" s="142"/>
      <c r="F18" s="144"/>
      <c r="G18" s="147"/>
      <c r="H18" s="151"/>
      <c r="I18" s="152"/>
    </row>
    <row r="19" spans="2:9" ht="15.75" thickBot="1" x14ac:dyDescent="0.3">
      <c r="B19" s="140"/>
      <c r="C19" s="141"/>
      <c r="D19" s="142"/>
      <c r="E19" s="142"/>
      <c r="F19" s="145"/>
      <c r="G19" s="148"/>
      <c r="H19" s="153"/>
      <c r="I19" s="154"/>
    </row>
    <row r="20" spans="2:9" ht="15" customHeight="1" thickBot="1" x14ac:dyDescent="0.3">
      <c r="B20" s="7"/>
      <c r="C20" s="8"/>
      <c r="D20" s="8"/>
      <c r="E20" s="8"/>
      <c r="F20" s="10"/>
      <c r="G20" s="8"/>
      <c r="H20" s="10"/>
      <c r="I20" s="11"/>
    </row>
    <row r="21" spans="2:9" x14ac:dyDescent="0.25">
      <c r="B21" s="140" t="s">
        <v>11</v>
      </c>
      <c r="C21" s="141"/>
      <c r="D21" s="142" t="s">
        <v>131</v>
      </c>
      <c r="E21" s="142"/>
      <c r="F21" s="143" t="s">
        <v>94</v>
      </c>
      <c r="G21" s="146" t="str">
        <f>VLOOKUP(F21,'REF!'!$B$2:$C$6,2,FALSE)</f>
        <v>-</v>
      </c>
      <c r="H21" s="149"/>
      <c r="I21" s="150"/>
    </row>
    <row r="22" spans="2:9" x14ac:dyDescent="0.25">
      <c r="B22" s="140"/>
      <c r="C22" s="141"/>
      <c r="D22" s="142"/>
      <c r="E22" s="142"/>
      <c r="F22" s="144"/>
      <c r="G22" s="147"/>
      <c r="H22" s="151"/>
      <c r="I22" s="152"/>
    </row>
    <row r="23" spans="2:9" x14ac:dyDescent="0.25">
      <c r="B23" s="140"/>
      <c r="C23" s="141"/>
      <c r="D23" s="142"/>
      <c r="E23" s="142"/>
      <c r="F23" s="144"/>
      <c r="G23" s="147"/>
      <c r="H23" s="151"/>
      <c r="I23" s="152"/>
    </row>
    <row r="24" spans="2:9" ht="15.75" thickBot="1" x14ac:dyDescent="0.3">
      <c r="B24" s="140"/>
      <c r="C24" s="141"/>
      <c r="D24" s="142"/>
      <c r="E24" s="142"/>
      <c r="F24" s="145"/>
      <c r="G24" s="148"/>
      <c r="H24" s="153"/>
      <c r="I24" s="154"/>
    </row>
    <row r="25" spans="2:9" ht="15.75" thickBot="1" x14ac:dyDescent="0.3">
      <c r="B25" s="7"/>
      <c r="C25" s="8"/>
      <c r="D25" s="8"/>
      <c r="E25" s="8"/>
      <c r="F25" s="10"/>
      <c r="G25" s="8"/>
      <c r="H25" s="10"/>
      <c r="I25" s="11"/>
    </row>
    <row r="26" spans="2:9" ht="60" customHeight="1" x14ac:dyDescent="0.25">
      <c r="B26" s="140" t="s">
        <v>12</v>
      </c>
      <c r="C26" s="141"/>
      <c r="D26" s="157" t="s">
        <v>132</v>
      </c>
      <c r="E26" s="158"/>
      <c r="F26" s="34" t="s">
        <v>94</v>
      </c>
      <c r="G26" s="35" t="str">
        <f>VLOOKUP(F26,'REF!'!$B$2:$C$6,2,FALSE)</f>
        <v>-</v>
      </c>
      <c r="H26" s="159"/>
      <c r="I26" s="160"/>
    </row>
    <row r="27" spans="2:9" ht="17.25" customHeight="1" thickBot="1" x14ac:dyDescent="0.3">
      <c r="B27" s="7"/>
      <c r="C27" s="8"/>
      <c r="D27" s="8"/>
      <c r="E27" s="8"/>
      <c r="F27" s="10"/>
      <c r="G27" s="8"/>
      <c r="H27" s="10"/>
      <c r="I27" s="11"/>
    </row>
    <row r="28" spans="2:9" ht="51" customHeight="1" x14ac:dyDescent="0.25">
      <c r="B28" s="155" t="s">
        <v>13</v>
      </c>
      <c r="C28" s="156"/>
      <c r="D28" s="157" t="s">
        <v>133</v>
      </c>
      <c r="E28" s="158"/>
      <c r="F28" s="34" t="s">
        <v>94</v>
      </c>
      <c r="G28" s="35" t="str">
        <f>VLOOKUP(F28,'REF!'!$B$2:$C$6,2,FALSE)</f>
        <v>-</v>
      </c>
      <c r="H28" s="149"/>
      <c r="I28" s="150"/>
    </row>
    <row r="29" spans="2:9" ht="15.75" thickBot="1" x14ac:dyDescent="0.3">
      <c r="B29" s="7"/>
      <c r="C29" s="8"/>
      <c r="D29" s="8"/>
      <c r="E29" s="8"/>
      <c r="F29" s="10"/>
      <c r="G29" s="8"/>
      <c r="H29" s="10"/>
      <c r="I29" s="11"/>
    </row>
    <row r="30" spans="2:9" ht="66.75" customHeight="1" x14ac:dyDescent="0.25">
      <c r="B30" s="140" t="s">
        <v>14</v>
      </c>
      <c r="C30" s="141"/>
      <c r="D30" s="142" t="s">
        <v>134</v>
      </c>
      <c r="E30" s="142"/>
      <c r="F30" s="34" t="s">
        <v>94</v>
      </c>
      <c r="G30" s="35" t="str">
        <f>VLOOKUP(F30,'REF!'!$B$2:$C$6,2,FALSE)</f>
        <v>-</v>
      </c>
      <c r="H30" s="159"/>
      <c r="I30" s="160"/>
    </row>
    <row r="31" spans="2:9" ht="15.75" thickBot="1" x14ac:dyDescent="0.3">
      <c r="B31" s="7"/>
      <c r="C31" s="8"/>
      <c r="D31" s="8"/>
      <c r="E31" s="8"/>
      <c r="F31" s="10"/>
      <c r="G31" s="8"/>
      <c r="H31" s="10"/>
      <c r="I31" s="11"/>
    </row>
    <row r="32" spans="2:9" x14ac:dyDescent="0.25">
      <c r="B32" s="140" t="s">
        <v>15</v>
      </c>
      <c r="C32" s="141"/>
      <c r="D32" s="142" t="s">
        <v>135</v>
      </c>
      <c r="E32" s="142"/>
      <c r="F32" s="143" t="s">
        <v>94</v>
      </c>
      <c r="G32" s="146" t="s">
        <v>32</v>
      </c>
      <c r="H32" s="149"/>
      <c r="I32" s="150"/>
    </row>
    <row r="33" spans="2:9" x14ac:dyDescent="0.25">
      <c r="B33" s="140"/>
      <c r="C33" s="141"/>
      <c r="D33" s="142"/>
      <c r="E33" s="142"/>
      <c r="F33" s="144"/>
      <c r="G33" s="147"/>
      <c r="H33" s="151"/>
      <c r="I33" s="152"/>
    </row>
    <row r="34" spans="2:9" x14ac:dyDescent="0.25">
      <c r="B34" s="140"/>
      <c r="C34" s="141"/>
      <c r="D34" s="142"/>
      <c r="E34" s="142"/>
      <c r="F34" s="144"/>
      <c r="G34" s="147"/>
      <c r="H34" s="151"/>
      <c r="I34" s="152"/>
    </row>
    <row r="35" spans="2:9" ht="15" customHeight="1" thickBot="1" x14ac:dyDescent="0.3">
      <c r="B35" s="140"/>
      <c r="C35" s="141"/>
      <c r="D35" s="142"/>
      <c r="E35" s="142"/>
      <c r="F35" s="145"/>
      <c r="G35" s="148"/>
      <c r="H35" s="153"/>
      <c r="I35" s="154"/>
    </row>
    <row r="36" spans="2:9" ht="15" customHeight="1" thickBot="1" x14ac:dyDescent="0.3">
      <c r="B36" s="13"/>
      <c r="C36" s="14"/>
      <c r="D36" s="14"/>
      <c r="E36" s="14"/>
      <c r="F36" s="15"/>
      <c r="G36" s="16"/>
      <c r="H36" s="17"/>
      <c r="I36" s="18"/>
    </row>
    <row r="37" spans="2:9" x14ac:dyDescent="0.25">
      <c r="B37" s="140" t="s">
        <v>16</v>
      </c>
      <c r="C37" s="141"/>
      <c r="D37" s="142" t="s">
        <v>136</v>
      </c>
      <c r="E37" s="142"/>
      <c r="F37" s="143" t="s">
        <v>94</v>
      </c>
      <c r="G37" s="146" t="s">
        <v>32</v>
      </c>
      <c r="H37" s="149"/>
      <c r="I37" s="150"/>
    </row>
    <row r="38" spans="2:9" x14ac:dyDescent="0.25">
      <c r="B38" s="140"/>
      <c r="C38" s="141"/>
      <c r="D38" s="142"/>
      <c r="E38" s="142"/>
      <c r="F38" s="144"/>
      <c r="G38" s="147"/>
      <c r="H38" s="151"/>
      <c r="I38" s="152"/>
    </row>
    <row r="39" spans="2:9" x14ac:dyDescent="0.25">
      <c r="B39" s="140"/>
      <c r="C39" s="141"/>
      <c r="D39" s="142"/>
      <c r="E39" s="142"/>
      <c r="F39" s="144"/>
      <c r="G39" s="147"/>
      <c r="H39" s="151"/>
      <c r="I39" s="152"/>
    </row>
    <row r="40" spans="2:9" ht="15.75" thickBot="1" x14ac:dyDescent="0.3">
      <c r="B40" s="140"/>
      <c r="C40" s="141"/>
      <c r="D40" s="142"/>
      <c r="E40" s="142"/>
      <c r="F40" s="145"/>
      <c r="G40" s="148"/>
      <c r="H40" s="153"/>
      <c r="I40" s="154"/>
    </row>
    <row r="41" spans="2:9" ht="15" customHeight="1" thickBot="1" x14ac:dyDescent="0.3">
      <c r="B41" s="7"/>
      <c r="C41" s="8"/>
      <c r="D41" s="8"/>
      <c r="E41" s="8"/>
      <c r="F41" s="10"/>
      <c r="G41" s="8"/>
      <c r="H41" s="10"/>
      <c r="I41" s="11"/>
    </row>
    <row r="42" spans="2:9" x14ac:dyDescent="0.25">
      <c r="B42" s="140" t="s">
        <v>17</v>
      </c>
      <c r="C42" s="141"/>
      <c r="D42" s="142" t="s">
        <v>137</v>
      </c>
      <c r="E42" s="142"/>
      <c r="F42" s="143" t="s">
        <v>94</v>
      </c>
      <c r="G42" s="146" t="s">
        <v>32</v>
      </c>
      <c r="H42" s="149"/>
      <c r="I42" s="150"/>
    </row>
    <row r="43" spans="2:9" x14ac:dyDescent="0.25">
      <c r="B43" s="140"/>
      <c r="C43" s="141"/>
      <c r="D43" s="142"/>
      <c r="E43" s="142"/>
      <c r="F43" s="144"/>
      <c r="G43" s="147"/>
      <c r="H43" s="151"/>
      <c r="I43" s="152"/>
    </row>
    <row r="44" spans="2:9" x14ac:dyDescent="0.25">
      <c r="B44" s="140"/>
      <c r="C44" s="141"/>
      <c r="D44" s="142"/>
      <c r="E44" s="142"/>
      <c r="F44" s="144"/>
      <c r="G44" s="147"/>
      <c r="H44" s="151"/>
      <c r="I44" s="152"/>
    </row>
    <row r="45" spans="2:9" ht="15.75" thickBot="1" x14ac:dyDescent="0.3">
      <c r="B45" s="140"/>
      <c r="C45" s="141"/>
      <c r="D45" s="142"/>
      <c r="E45" s="142"/>
      <c r="F45" s="145"/>
      <c r="G45" s="148"/>
      <c r="H45" s="153"/>
      <c r="I45" s="154"/>
    </row>
    <row r="46" spans="2:9" ht="15" customHeight="1" thickBot="1" x14ac:dyDescent="0.3">
      <c r="B46" s="7"/>
      <c r="C46" s="8"/>
      <c r="D46" s="8"/>
      <c r="E46" s="8"/>
      <c r="F46" s="10"/>
      <c r="G46" s="8"/>
      <c r="H46" s="10"/>
      <c r="I46" s="11"/>
    </row>
    <row r="47" spans="2:9" x14ac:dyDescent="0.25">
      <c r="B47" s="140" t="s">
        <v>18</v>
      </c>
      <c r="C47" s="141"/>
      <c r="D47" s="142" t="s">
        <v>138</v>
      </c>
      <c r="E47" s="142"/>
      <c r="F47" s="143" t="s">
        <v>94</v>
      </c>
      <c r="G47" s="146" t="s">
        <v>32</v>
      </c>
      <c r="H47" s="149"/>
      <c r="I47" s="150"/>
    </row>
    <row r="48" spans="2:9" x14ac:dyDescent="0.25">
      <c r="B48" s="140"/>
      <c r="C48" s="141"/>
      <c r="D48" s="142"/>
      <c r="E48" s="142"/>
      <c r="F48" s="144"/>
      <c r="G48" s="147"/>
      <c r="H48" s="151"/>
      <c r="I48" s="152"/>
    </row>
    <row r="49" spans="2:9" x14ac:dyDescent="0.25">
      <c r="B49" s="140"/>
      <c r="C49" s="141"/>
      <c r="D49" s="142"/>
      <c r="E49" s="142"/>
      <c r="F49" s="144"/>
      <c r="G49" s="147"/>
      <c r="H49" s="151"/>
      <c r="I49" s="152"/>
    </row>
    <row r="50" spans="2:9" ht="15.75" thickBot="1" x14ac:dyDescent="0.3">
      <c r="B50" s="140"/>
      <c r="C50" s="141"/>
      <c r="D50" s="142"/>
      <c r="E50" s="142"/>
      <c r="F50" s="145"/>
      <c r="G50" s="148"/>
      <c r="H50" s="153"/>
      <c r="I50" s="154"/>
    </row>
    <row r="51" spans="2:9" ht="15" customHeight="1" thickBot="1" x14ac:dyDescent="0.3">
      <c r="B51" s="7"/>
      <c r="C51" s="8"/>
      <c r="D51" s="8"/>
      <c r="E51" s="8"/>
      <c r="F51" s="10"/>
      <c r="G51" s="8"/>
      <c r="H51" s="10"/>
      <c r="I51" s="11"/>
    </row>
    <row r="52" spans="2:9" x14ac:dyDescent="0.25">
      <c r="B52" s="140" t="s">
        <v>19</v>
      </c>
      <c r="C52" s="141"/>
      <c r="D52" s="142" t="s">
        <v>139</v>
      </c>
      <c r="E52" s="142"/>
      <c r="F52" s="143" t="s">
        <v>94</v>
      </c>
      <c r="G52" s="146" t="s">
        <v>32</v>
      </c>
      <c r="H52" s="149"/>
      <c r="I52" s="150"/>
    </row>
    <row r="53" spans="2:9" x14ac:dyDescent="0.25">
      <c r="B53" s="140"/>
      <c r="C53" s="141"/>
      <c r="D53" s="142"/>
      <c r="E53" s="142"/>
      <c r="F53" s="144"/>
      <c r="G53" s="147"/>
      <c r="H53" s="151"/>
      <c r="I53" s="152"/>
    </row>
    <row r="54" spans="2:9" x14ac:dyDescent="0.25">
      <c r="B54" s="140"/>
      <c r="C54" s="141"/>
      <c r="D54" s="142"/>
      <c r="E54" s="142"/>
      <c r="F54" s="144"/>
      <c r="G54" s="147"/>
      <c r="H54" s="151"/>
      <c r="I54" s="152"/>
    </row>
    <row r="55" spans="2:9" ht="15.75" thickBot="1" x14ac:dyDescent="0.3">
      <c r="B55" s="140"/>
      <c r="C55" s="141"/>
      <c r="D55" s="142"/>
      <c r="E55" s="142"/>
      <c r="F55" s="145"/>
      <c r="G55" s="148"/>
      <c r="H55" s="153"/>
      <c r="I55" s="154"/>
    </row>
    <row r="56" spans="2:9" ht="15" customHeight="1" thickBot="1" x14ac:dyDescent="0.3">
      <c r="B56" s="7"/>
      <c r="C56" s="8"/>
      <c r="D56" s="8"/>
      <c r="E56" s="8"/>
      <c r="F56" s="10"/>
      <c r="G56" s="8"/>
      <c r="H56" s="10"/>
      <c r="I56" s="11"/>
    </row>
    <row r="57" spans="2:9" x14ac:dyDescent="0.25">
      <c r="B57" s="140" t="s">
        <v>20</v>
      </c>
      <c r="C57" s="141"/>
      <c r="D57" s="142" t="s">
        <v>140</v>
      </c>
      <c r="E57" s="142"/>
      <c r="F57" s="143" t="s">
        <v>94</v>
      </c>
      <c r="G57" s="146" t="s">
        <v>32</v>
      </c>
      <c r="H57" s="149"/>
      <c r="I57" s="150"/>
    </row>
    <row r="58" spans="2:9" x14ac:dyDescent="0.25">
      <c r="B58" s="140"/>
      <c r="C58" s="141"/>
      <c r="D58" s="142"/>
      <c r="E58" s="142"/>
      <c r="F58" s="144"/>
      <c r="G58" s="147"/>
      <c r="H58" s="151"/>
      <c r="I58" s="152"/>
    </row>
    <row r="59" spans="2:9" x14ac:dyDescent="0.25">
      <c r="B59" s="140"/>
      <c r="C59" s="141"/>
      <c r="D59" s="142"/>
      <c r="E59" s="142"/>
      <c r="F59" s="144"/>
      <c r="G59" s="147"/>
      <c r="H59" s="151"/>
      <c r="I59" s="152"/>
    </row>
    <row r="60" spans="2:9" ht="15.75" thickBot="1" x14ac:dyDescent="0.3">
      <c r="B60" s="140"/>
      <c r="C60" s="141"/>
      <c r="D60" s="142"/>
      <c r="E60" s="142"/>
      <c r="F60" s="145"/>
      <c r="G60" s="148"/>
      <c r="H60" s="153"/>
      <c r="I60" s="154"/>
    </row>
    <row r="61" spans="2:9" ht="15" customHeight="1" thickBot="1" x14ac:dyDescent="0.3">
      <c r="B61" s="7"/>
      <c r="C61" s="8"/>
      <c r="D61" s="20"/>
      <c r="E61" s="20"/>
      <c r="F61" s="10"/>
      <c r="G61" s="8"/>
      <c r="H61" s="10"/>
      <c r="I61" s="11"/>
    </row>
    <row r="62" spans="2:9" x14ac:dyDescent="0.25">
      <c r="B62" s="140" t="s">
        <v>21</v>
      </c>
      <c r="C62" s="141"/>
      <c r="D62" s="142" t="s">
        <v>141</v>
      </c>
      <c r="E62" s="142"/>
      <c r="F62" s="143" t="s">
        <v>94</v>
      </c>
      <c r="G62" s="146" t="s">
        <v>32</v>
      </c>
      <c r="H62" s="149"/>
      <c r="I62" s="150"/>
    </row>
    <row r="63" spans="2:9" x14ac:dyDescent="0.25">
      <c r="B63" s="140"/>
      <c r="C63" s="141"/>
      <c r="D63" s="142"/>
      <c r="E63" s="142"/>
      <c r="F63" s="144"/>
      <c r="G63" s="147"/>
      <c r="H63" s="151"/>
      <c r="I63" s="152"/>
    </row>
    <row r="64" spans="2:9" x14ac:dyDescent="0.25">
      <c r="B64" s="140"/>
      <c r="C64" s="141"/>
      <c r="D64" s="142"/>
      <c r="E64" s="142"/>
      <c r="F64" s="144"/>
      <c r="G64" s="147"/>
      <c r="H64" s="151"/>
      <c r="I64" s="152"/>
    </row>
    <row r="65" spans="2:9" ht="15.75" thickBot="1" x14ac:dyDescent="0.3">
      <c r="B65" s="140"/>
      <c r="C65" s="141"/>
      <c r="D65" s="142"/>
      <c r="E65" s="142"/>
      <c r="F65" s="145"/>
      <c r="G65" s="148"/>
      <c r="H65" s="153"/>
      <c r="I65" s="154"/>
    </row>
    <row r="66" spans="2:9" ht="15" customHeight="1" thickBot="1" x14ac:dyDescent="0.3">
      <c r="B66" s="7"/>
      <c r="C66" s="8"/>
      <c r="D66" s="20"/>
      <c r="E66" s="20"/>
      <c r="F66" s="10"/>
      <c r="G66" s="8"/>
      <c r="H66" s="10"/>
      <c r="I66" s="11"/>
    </row>
    <row r="67" spans="2:9" x14ac:dyDescent="0.25">
      <c r="B67" s="140" t="s">
        <v>22</v>
      </c>
      <c r="C67" s="141"/>
      <c r="D67" s="142" t="s">
        <v>142</v>
      </c>
      <c r="E67" s="142"/>
      <c r="F67" s="143" t="s">
        <v>94</v>
      </c>
      <c r="G67" s="146" t="s">
        <v>32</v>
      </c>
      <c r="H67" s="149"/>
      <c r="I67" s="150"/>
    </row>
    <row r="68" spans="2:9" x14ac:dyDescent="0.25">
      <c r="B68" s="140"/>
      <c r="C68" s="141"/>
      <c r="D68" s="142"/>
      <c r="E68" s="142"/>
      <c r="F68" s="144"/>
      <c r="G68" s="147"/>
      <c r="H68" s="151"/>
      <c r="I68" s="152"/>
    </row>
    <row r="69" spans="2:9" x14ac:dyDescent="0.25">
      <c r="B69" s="140"/>
      <c r="C69" s="141"/>
      <c r="D69" s="142"/>
      <c r="E69" s="142"/>
      <c r="F69" s="144"/>
      <c r="G69" s="147"/>
      <c r="H69" s="151"/>
      <c r="I69" s="152"/>
    </row>
    <row r="70" spans="2:9" ht="15.75" thickBot="1" x14ac:dyDescent="0.3">
      <c r="B70" s="140"/>
      <c r="C70" s="141"/>
      <c r="D70" s="142"/>
      <c r="E70" s="142"/>
      <c r="F70" s="145"/>
      <c r="G70" s="148"/>
      <c r="H70" s="153"/>
      <c r="I70" s="154"/>
    </row>
    <row r="71" spans="2:9" ht="15" customHeight="1" thickBot="1" x14ac:dyDescent="0.3">
      <c r="B71" s="7"/>
      <c r="C71" s="8"/>
      <c r="D71" s="20"/>
      <c r="E71" s="20"/>
      <c r="F71" s="10"/>
      <c r="G71" s="8"/>
      <c r="H71" s="10"/>
      <c r="I71" s="11"/>
    </row>
    <row r="72" spans="2:9" x14ac:dyDescent="0.25">
      <c r="B72" s="161" t="s">
        <v>23</v>
      </c>
      <c r="C72" s="141"/>
      <c r="D72" s="142" t="s">
        <v>143</v>
      </c>
      <c r="E72" s="142"/>
      <c r="F72" s="143" t="s">
        <v>94</v>
      </c>
      <c r="G72" s="146" t="s">
        <v>32</v>
      </c>
      <c r="H72" s="149"/>
      <c r="I72" s="150"/>
    </row>
    <row r="73" spans="2:9" x14ac:dyDescent="0.25">
      <c r="B73" s="140"/>
      <c r="C73" s="141"/>
      <c r="D73" s="142"/>
      <c r="E73" s="142"/>
      <c r="F73" s="144"/>
      <c r="G73" s="147"/>
      <c r="H73" s="151"/>
      <c r="I73" s="152"/>
    </row>
    <row r="74" spans="2:9" x14ac:dyDescent="0.25">
      <c r="B74" s="140"/>
      <c r="C74" s="141"/>
      <c r="D74" s="142"/>
      <c r="E74" s="142"/>
      <c r="F74" s="144"/>
      <c r="G74" s="147"/>
      <c r="H74" s="151"/>
      <c r="I74" s="152"/>
    </row>
    <row r="75" spans="2:9" ht="15.75" thickBot="1" x14ac:dyDescent="0.3">
      <c r="B75" s="140"/>
      <c r="C75" s="141"/>
      <c r="D75" s="142"/>
      <c r="E75" s="142"/>
      <c r="F75" s="145"/>
      <c r="G75" s="148"/>
      <c r="H75" s="153"/>
      <c r="I75" s="154"/>
    </row>
    <row r="76" spans="2:9" ht="15" customHeight="1" thickBot="1" x14ac:dyDescent="0.3">
      <c r="B76" s="7"/>
      <c r="C76" s="8"/>
      <c r="D76" s="8"/>
      <c r="E76" s="8"/>
      <c r="F76" s="10"/>
      <c r="G76" s="8"/>
      <c r="H76" s="10"/>
      <c r="I76" s="11"/>
    </row>
    <row r="77" spans="2:9" x14ac:dyDescent="0.25">
      <c r="B77" s="140" t="s">
        <v>24</v>
      </c>
      <c r="C77" s="141"/>
      <c r="D77" s="142" t="s">
        <v>144</v>
      </c>
      <c r="E77" s="142"/>
      <c r="F77" s="143" t="s">
        <v>94</v>
      </c>
      <c r="G77" s="146" t="s">
        <v>32</v>
      </c>
      <c r="H77" s="149"/>
      <c r="I77" s="150"/>
    </row>
    <row r="78" spans="2:9" x14ac:dyDescent="0.25">
      <c r="B78" s="140"/>
      <c r="C78" s="141"/>
      <c r="D78" s="142"/>
      <c r="E78" s="142"/>
      <c r="F78" s="144"/>
      <c r="G78" s="147"/>
      <c r="H78" s="151"/>
      <c r="I78" s="152"/>
    </row>
    <row r="79" spans="2:9" x14ac:dyDescent="0.25">
      <c r="B79" s="140"/>
      <c r="C79" s="141"/>
      <c r="D79" s="142"/>
      <c r="E79" s="142"/>
      <c r="F79" s="144"/>
      <c r="G79" s="147"/>
      <c r="H79" s="151"/>
      <c r="I79" s="152"/>
    </row>
    <row r="80" spans="2:9" ht="48.75" customHeight="1" thickBot="1" x14ac:dyDescent="0.3">
      <c r="B80" s="140"/>
      <c r="C80" s="141"/>
      <c r="D80" s="142"/>
      <c r="E80" s="142"/>
      <c r="F80" s="145"/>
      <c r="G80" s="148"/>
      <c r="H80" s="153"/>
      <c r="I80" s="154"/>
    </row>
    <row r="81" spans="2:9" ht="15" customHeight="1" thickBot="1" x14ac:dyDescent="0.3">
      <c r="B81" s="7"/>
      <c r="C81" s="8"/>
      <c r="D81" s="8"/>
      <c r="E81" s="8"/>
      <c r="F81" s="10"/>
      <c r="G81" s="8"/>
      <c r="H81" s="10"/>
      <c r="I81" s="11"/>
    </row>
    <row r="82" spans="2:9" x14ac:dyDescent="0.25">
      <c r="B82" s="140" t="s">
        <v>25</v>
      </c>
      <c r="C82" s="141"/>
      <c r="D82" s="142" t="s">
        <v>145</v>
      </c>
      <c r="E82" s="142"/>
      <c r="F82" s="143" t="s">
        <v>94</v>
      </c>
      <c r="G82" s="146" t="s">
        <v>32</v>
      </c>
      <c r="H82" s="149"/>
      <c r="I82" s="150"/>
    </row>
    <row r="83" spans="2:9" x14ac:dyDescent="0.25">
      <c r="B83" s="140"/>
      <c r="C83" s="141"/>
      <c r="D83" s="142"/>
      <c r="E83" s="142"/>
      <c r="F83" s="144"/>
      <c r="G83" s="147"/>
      <c r="H83" s="151"/>
      <c r="I83" s="152"/>
    </row>
    <row r="84" spans="2:9" ht="66.75" customHeight="1" x14ac:dyDescent="0.25">
      <c r="B84" s="140"/>
      <c r="C84" s="141"/>
      <c r="D84" s="142"/>
      <c r="E84" s="142"/>
      <c r="F84" s="144"/>
      <c r="G84" s="147"/>
      <c r="H84" s="151"/>
      <c r="I84" s="152"/>
    </row>
    <row r="85" spans="2:9" ht="15.75" thickBot="1" x14ac:dyDescent="0.3">
      <c r="B85" s="140"/>
      <c r="C85" s="141"/>
      <c r="D85" s="142"/>
      <c r="E85" s="142"/>
      <c r="F85" s="145"/>
      <c r="G85" s="148"/>
      <c r="H85" s="153"/>
      <c r="I85" s="154"/>
    </row>
    <row r="86" spans="2:9" ht="15" customHeight="1" thickBot="1" x14ac:dyDescent="0.3">
      <c r="B86" s="7"/>
      <c r="C86" s="8"/>
      <c r="D86" s="8"/>
      <c r="E86" s="8"/>
      <c r="F86" s="10"/>
      <c r="G86" s="8"/>
      <c r="H86" s="10"/>
      <c r="I86" s="11"/>
    </row>
    <row r="87" spans="2:9" x14ac:dyDescent="0.25">
      <c r="B87" s="140" t="s">
        <v>26</v>
      </c>
      <c r="C87" s="141"/>
      <c r="D87" s="142" t="s">
        <v>146</v>
      </c>
      <c r="E87" s="142"/>
      <c r="F87" s="143" t="s">
        <v>94</v>
      </c>
      <c r="G87" s="146" t="s">
        <v>32</v>
      </c>
      <c r="H87" s="149"/>
      <c r="I87" s="150"/>
    </row>
    <row r="88" spans="2:9" x14ac:dyDescent="0.25">
      <c r="B88" s="140"/>
      <c r="C88" s="141"/>
      <c r="D88" s="142"/>
      <c r="E88" s="142"/>
      <c r="F88" s="144"/>
      <c r="G88" s="147"/>
      <c r="H88" s="151"/>
      <c r="I88" s="152"/>
    </row>
    <row r="89" spans="2:9" ht="51.75" customHeight="1" x14ac:dyDescent="0.25">
      <c r="B89" s="140"/>
      <c r="C89" s="141"/>
      <c r="D89" s="142"/>
      <c r="E89" s="142"/>
      <c r="F89" s="144"/>
      <c r="G89" s="147"/>
      <c r="H89" s="151"/>
      <c r="I89" s="152"/>
    </row>
    <row r="90" spans="2:9" ht="15.75" thickBot="1" x14ac:dyDescent="0.3">
      <c r="B90" s="140"/>
      <c r="C90" s="141"/>
      <c r="D90" s="142"/>
      <c r="E90" s="142"/>
      <c r="F90" s="145"/>
      <c r="G90" s="148"/>
      <c r="H90" s="153"/>
      <c r="I90" s="154"/>
    </row>
    <row r="91" spans="2:9" ht="15" customHeight="1" thickBot="1" x14ac:dyDescent="0.3">
      <c r="B91" s="7"/>
      <c r="C91" s="8"/>
      <c r="D91" s="8"/>
      <c r="E91" s="8"/>
      <c r="F91" s="10"/>
      <c r="G91" s="8"/>
      <c r="H91" s="10"/>
      <c r="I91" s="11"/>
    </row>
    <row r="92" spans="2:9" x14ac:dyDescent="0.25">
      <c r="B92" s="140" t="s">
        <v>27</v>
      </c>
      <c r="C92" s="141"/>
      <c r="D92" s="142" t="s">
        <v>147</v>
      </c>
      <c r="E92" s="142"/>
      <c r="F92" s="143" t="s">
        <v>94</v>
      </c>
      <c r="G92" s="146" t="s">
        <v>32</v>
      </c>
      <c r="H92" s="149"/>
      <c r="I92" s="150"/>
    </row>
    <row r="93" spans="2:9" x14ac:dyDescent="0.25">
      <c r="B93" s="140"/>
      <c r="C93" s="141"/>
      <c r="D93" s="142"/>
      <c r="E93" s="142"/>
      <c r="F93" s="144"/>
      <c r="G93" s="147"/>
      <c r="H93" s="151"/>
      <c r="I93" s="152"/>
    </row>
    <row r="94" spans="2:9" x14ac:dyDescent="0.25">
      <c r="B94" s="140"/>
      <c r="C94" s="141"/>
      <c r="D94" s="142"/>
      <c r="E94" s="142"/>
      <c r="F94" s="144"/>
      <c r="G94" s="147"/>
      <c r="H94" s="151"/>
      <c r="I94" s="152"/>
    </row>
    <row r="95" spans="2:9" ht="15.75" thickBot="1" x14ac:dyDescent="0.3">
      <c r="B95" s="140"/>
      <c r="C95" s="141"/>
      <c r="D95" s="142"/>
      <c r="E95" s="142"/>
      <c r="F95" s="145"/>
      <c r="G95" s="148"/>
      <c r="H95" s="153"/>
      <c r="I95" s="154"/>
    </row>
    <row r="96" spans="2:9" ht="15.75" thickBot="1" x14ac:dyDescent="0.3">
      <c r="B96" s="7"/>
      <c r="C96" s="8"/>
      <c r="D96" s="8"/>
      <c r="E96" s="8"/>
      <c r="F96" s="10"/>
      <c r="G96" s="8"/>
      <c r="H96" s="10"/>
      <c r="I96" s="11"/>
    </row>
    <row r="97" spans="2:9" x14ac:dyDescent="0.25">
      <c r="B97" s="140" t="s">
        <v>28</v>
      </c>
      <c r="C97" s="141"/>
      <c r="D97" s="142" t="s">
        <v>148</v>
      </c>
      <c r="E97" s="142"/>
      <c r="F97" s="143" t="s">
        <v>94</v>
      </c>
      <c r="G97" s="146" t="s">
        <v>32</v>
      </c>
      <c r="H97" s="149"/>
      <c r="I97" s="150"/>
    </row>
    <row r="98" spans="2:9" x14ac:dyDescent="0.25">
      <c r="B98" s="140"/>
      <c r="C98" s="141"/>
      <c r="D98" s="142"/>
      <c r="E98" s="142"/>
      <c r="F98" s="144"/>
      <c r="G98" s="147"/>
      <c r="H98" s="151"/>
      <c r="I98" s="152"/>
    </row>
    <row r="99" spans="2:9" x14ac:dyDescent="0.25">
      <c r="B99" s="140"/>
      <c r="C99" s="141"/>
      <c r="D99" s="142"/>
      <c r="E99" s="142"/>
      <c r="F99" s="144"/>
      <c r="G99" s="147"/>
      <c r="H99" s="151"/>
      <c r="I99" s="152"/>
    </row>
    <row r="100" spans="2:9" ht="15.75" thickBot="1" x14ac:dyDescent="0.3">
      <c r="B100" s="140"/>
      <c r="C100" s="141"/>
      <c r="D100" s="142"/>
      <c r="E100" s="142"/>
      <c r="F100" s="145"/>
      <c r="G100" s="148"/>
      <c r="H100" s="153"/>
      <c r="I100" s="154"/>
    </row>
    <row r="101" spans="2:9" ht="15.75" thickBot="1" x14ac:dyDescent="0.3">
      <c r="B101" s="7"/>
      <c r="C101" s="8"/>
      <c r="D101" s="8"/>
      <c r="E101" s="8"/>
      <c r="F101" s="10"/>
      <c r="G101" s="8"/>
      <c r="H101" s="10"/>
      <c r="I101" s="11"/>
    </row>
    <row r="102" spans="2:9" ht="15" customHeight="1" x14ac:dyDescent="0.25">
      <c r="B102" s="140" t="s">
        <v>29</v>
      </c>
      <c r="C102" s="141"/>
      <c r="D102" s="142" t="s">
        <v>149</v>
      </c>
      <c r="E102" s="142"/>
      <c r="F102" s="143" t="s">
        <v>94</v>
      </c>
      <c r="G102" s="146" t="s">
        <v>32</v>
      </c>
      <c r="H102" s="149"/>
      <c r="I102" s="150"/>
    </row>
    <row r="103" spans="2:9" x14ac:dyDescent="0.25">
      <c r="B103" s="140"/>
      <c r="C103" s="141"/>
      <c r="D103" s="142"/>
      <c r="E103" s="142"/>
      <c r="F103" s="144"/>
      <c r="G103" s="147"/>
      <c r="H103" s="151"/>
      <c r="I103" s="152"/>
    </row>
    <row r="104" spans="2:9" x14ac:dyDescent="0.25">
      <c r="B104" s="140"/>
      <c r="C104" s="141"/>
      <c r="D104" s="142"/>
      <c r="E104" s="142"/>
      <c r="F104" s="144"/>
      <c r="G104" s="147"/>
      <c r="H104" s="151"/>
      <c r="I104" s="152"/>
    </row>
    <row r="105" spans="2:9" ht="15.75" thickBot="1" x14ac:dyDescent="0.3">
      <c r="B105" s="140"/>
      <c r="C105" s="141"/>
      <c r="D105" s="142"/>
      <c r="E105" s="142"/>
      <c r="F105" s="145"/>
      <c r="G105" s="148"/>
      <c r="H105" s="153"/>
      <c r="I105" s="154"/>
    </row>
    <row r="106" spans="2:9" ht="15.75" thickBot="1" x14ac:dyDescent="0.3">
      <c r="B106" s="7"/>
      <c r="C106" s="8"/>
      <c r="D106" s="8"/>
      <c r="E106" s="8"/>
      <c r="F106" s="10"/>
      <c r="G106" s="8"/>
      <c r="H106" s="10"/>
      <c r="I106" s="11"/>
    </row>
    <row r="107" spans="2:9" ht="15" customHeight="1" x14ac:dyDescent="0.25">
      <c r="B107" s="140" t="s">
        <v>30</v>
      </c>
      <c r="C107" s="141"/>
      <c r="D107" s="142" t="s">
        <v>150</v>
      </c>
      <c r="E107" s="142"/>
      <c r="F107" s="143" t="s">
        <v>94</v>
      </c>
      <c r="G107" s="146" t="s">
        <v>32</v>
      </c>
      <c r="H107" s="149"/>
      <c r="I107" s="150"/>
    </row>
    <row r="108" spans="2:9" x14ac:dyDescent="0.25">
      <c r="B108" s="140"/>
      <c r="C108" s="141"/>
      <c r="D108" s="142"/>
      <c r="E108" s="142"/>
      <c r="F108" s="144"/>
      <c r="G108" s="147"/>
      <c r="H108" s="151"/>
      <c r="I108" s="152"/>
    </row>
    <row r="109" spans="2:9" x14ac:dyDescent="0.25">
      <c r="B109" s="140"/>
      <c r="C109" s="141"/>
      <c r="D109" s="142"/>
      <c r="E109" s="142"/>
      <c r="F109" s="144"/>
      <c r="G109" s="147"/>
      <c r="H109" s="151"/>
      <c r="I109" s="152"/>
    </row>
    <row r="110" spans="2:9" ht="15.75" thickBot="1" x14ac:dyDescent="0.3">
      <c r="B110" s="140"/>
      <c r="C110" s="141"/>
      <c r="D110" s="142"/>
      <c r="E110" s="142"/>
      <c r="F110" s="145"/>
      <c r="G110" s="148"/>
      <c r="H110" s="153"/>
      <c r="I110" s="154"/>
    </row>
    <row r="111" spans="2:9" ht="15.75" thickBot="1" x14ac:dyDescent="0.3">
      <c r="B111" s="7"/>
      <c r="C111" s="8"/>
      <c r="D111" s="8"/>
      <c r="E111" s="8"/>
      <c r="F111" s="10"/>
      <c r="G111" s="8"/>
      <c r="H111" s="10"/>
      <c r="I111" s="11"/>
    </row>
    <row r="112" spans="2:9" s="29" customFormat="1" x14ac:dyDescent="0.25">
      <c r="B112" s="162" t="s">
        <v>48</v>
      </c>
      <c r="C112" s="163"/>
      <c r="D112" s="164" t="s">
        <v>151</v>
      </c>
      <c r="E112" s="164"/>
      <c r="F112" s="165" t="s">
        <v>94</v>
      </c>
      <c r="G112" s="168" t="s">
        <v>32</v>
      </c>
      <c r="H112" s="171"/>
      <c r="I112" s="172"/>
    </row>
    <row r="113" spans="2:9" s="29" customFormat="1" x14ac:dyDescent="0.25">
      <c r="B113" s="162"/>
      <c r="C113" s="163"/>
      <c r="D113" s="164"/>
      <c r="E113" s="164"/>
      <c r="F113" s="166"/>
      <c r="G113" s="169"/>
      <c r="H113" s="173"/>
      <c r="I113" s="174"/>
    </row>
    <row r="114" spans="2:9" s="29" customFormat="1" x14ac:dyDescent="0.25">
      <c r="B114" s="162"/>
      <c r="C114" s="163"/>
      <c r="D114" s="164"/>
      <c r="E114" s="164"/>
      <c r="F114" s="166"/>
      <c r="G114" s="169"/>
      <c r="H114" s="173"/>
      <c r="I114" s="174"/>
    </row>
    <row r="115" spans="2:9" s="29" customFormat="1" ht="29.25" customHeight="1" thickBot="1" x14ac:dyDescent="0.3">
      <c r="B115" s="162"/>
      <c r="C115" s="163"/>
      <c r="D115" s="164"/>
      <c r="E115" s="164"/>
      <c r="F115" s="167"/>
      <c r="G115" s="170"/>
      <c r="H115" s="175"/>
      <c r="I115" s="176"/>
    </row>
    <row r="116" spans="2:9" x14ac:dyDescent="0.25">
      <c r="B116" s="7"/>
      <c r="C116" s="8"/>
      <c r="D116" s="8"/>
      <c r="E116" s="8"/>
      <c r="F116" s="8"/>
      <c r="G116" s="8"/>
      <c r="H116" s="8"/>
      <c r="I116" s="9"/>
    </row>
    <row r="117" spans="2:9" ht="15.75" thickBot="1" x14ac:dyDescent="0.3">
      <c r="B117" s="22"/>
      <c r="C117" s="23"/>
      <c r="D117" s="23"/>
      <c r="E117" s="23"/>
      <c r="F117" s="24" t="s">
        <v>152</v>
      </c>
      <c r="G117" s="24" t="str">
        <f>IF(SUM(G6:G115)=0,"-",SUM(G6:G115))</f>
        <v>-</v>
      </c>
      <c r="H117" s="23"/>
      <c r="I117" s="25"/>
    </row>
    <row r="118" spans="2:9" x14ac:dyDescent="0.25"/>
    <row r="119" spans="2:9" x14ac:dyDescent="0.25"/>
    <row r="120" spans="2:9" x14ac:dyDescent="0.25"/>
  </sheetData>
  <sheetProtection selectLockedCells="1"/>
  <protectedRanges>
    <protectedRange algorithmName="SHA-512" hashValue="Uy9IjzvTLWgeiNoVEW5fKGaZKnPsTteTJTkaVnuXST6A5klNqi0N5BECgSFTsSsEQKMhHtsddt3143Vet01hrw==" saltValue="rqkz9kpWLTPhfWSiuzyZlQ==" spinCount="100000" sqref="F6:I9 F26:I26 F32:I35 F37:I40 F42:I45 F47:I50 F52:I55 F57:I60 F62:I65 F67:I70 F72:I75 F77:I80 F82:I85 F87:I90 F92:I95 F97:I100 F102:I105 F107:I110 F112:I115 F11:I14 F16:I19 F21:I24 F28:I28 F30:I30" name="preenchimento ISO 9001"/>
    <protectedRange algorithmName="SHA-512" hashValue="ytXj62HW89cVlurxv+EOueI+i0m924NOLGypjTn5MZmYBr1H45RG06ZOupcA2Z5lqdFmA3I4NdQXnKCnKVBEZg==" saltValue="anznUHJhcp9AiM92vGiPAA==" spinCount="100000" sqref="H6:I115 F6:F115" name="Intervalo1"/>
  </protectedRanges>
  <autoFilter ref="B1:B302" xr:uid="{6D5641B3-7326-48DC-8904-AB0E1756A11F}"/>
  <dataConsolidate/>
  <mergeCells count="117">
    <mergeCell ref="B112:C115"/>
    <mergeCell ref="D112:E115"/>
    <mergeCell ref="F112:F115"/>
    <mergeCell ref="G112:G115"/>
    <mergeCell ref="H112:I115"/>
    <mergeCell ref="B102:C105"/>
    <mergeCell ref="D102:E105"/>
    <mergeCell ref="F102:F105"/>
    <mergeCell ref="G102:G105"/>
    <mergeCell ref="H102:I105"/>
    <mergeCell ref="B107:C110"/>
    <mergeCell ref="D107:E110"/>
    <mergeCell ref="F107:F110"/>
    <mergeCell ref="G107:G110"/>
    <mergeCell ref="H107:I110"/>
    <mergeCell ref="B92:C95"/>
    <mergeCell ref="D92:E95"/>
    <mergeCell ref="F92:F95"/>
    <mergeCell ref="G92:G95"/>
    <mergeCell ref="H92:I95"/>
    <mergeCell ref="B97:C100"/>
    <mergeCell ref="D97:E100"/>
    <mergeCell ref="F97:F100"/>
    <mergeCell ref="G97:G100"/>
    <mergeCell ref="H97:I100"/>
    <mergeCell ref="B82:C85"/>
    <mergeCell ref="D82:E85"/>
    <mergeCell ref="F82:F85"/>
    <mergeCell ref="G82:G85"/>
    <mergeCell ref="H82:I85"/>
    <mergeCell ref="B87:C90"/>
    <mergeCell ref="D87:E90"/>
    <mergeCell ref="F87:F90"/>
    <mergeCell ref="G87:G90"/>
    <mergeCell ref="H87:I90"/>
    <mergeCell ref="B72:C75"/>
    <mergeCell ref="D72:E75"/>
    <mergeCell ref="F72:F75"/>
    <mergeCell ref="G72:G75"/>
    <mergeCell ref="H72:I75"/>
    <mergeCell ref="B77:C80"/>
    <mergeCell ref="D77:E80"/>
    <mergeCell ref="F77:F80"/>
    <mergeCell ref="G77:G80"/>
    <mergeCell ref="H77:I80"/>
    <mergeCell ref="B62:C65"/>
    <mergeCell ref="D62:E65"/>
    <mergeCell ref="F62:F65"/>
    <mergeCell ref="G62:G65"/>
    <mergeCell ref="H62:I65"/>
    <mergeCell ref="B67:C70"/>
    <mergeCell ref="D67:E70"/>
    <mergeCell ref="F67:F70"/>
    <mergeCell ref="G67:G70"/>
    <mergeCell ref="H67:I70"/>
    <mergeCell ref="B52:C55"/>
    <mergeCell ref="D52:E55"/>
    <mergeCell ref="F52:F55"/>
    <mergeCell ref="G52:G55"/>
    <mergeCell ref="H52:I55"/>
    <mergeCell ref="B57:C60"/>
    <mergeCell ref="D57:E60"/>
    <mergeCell ref="F57:F60"/>
    <mergeCell ref="G57:G60"/>
    <mergeCell ref="H57:I60"/>
    <mergeCell ref="B42:C45"/>
    <mergeCell ref="D42:E45"/>
    <mergeCell ref="F42:F45"/>
    <mergeCell ref="G42:G45"/>
    <mergeCell ref="H42:I45"/>
    <mergeCell ref="B47:C50"/>
    <mergeCell ref="D47:E50"/>
    <mergeCell ref="F47:F50"/>
    <mergeCell ref="G47:G50"/>
    <mergeCell ref="H47:I50"/>
    <mergeCell ref="B32:C35"/>
    <mergeCell ref="D32:E35"/>
    <mergeCell ref="F32:F35"/>
    <mergeCell ref="G32:G35"/>
    <mergeCell ref="H32:I35"/>
    <mergeCell ref="B37:C40"/>
    <mergeCell ref="D37:E40"/>
    <mergeCell ref="F37:F40"/>
    <mergeCell ref="G37:G40"/>
    <mergeCell ref="H37:I40"/>
    <mergeCell ref="B16:C19"/>
    <mergeCell ref="D16:E19"/>
    <mergeCell ref="F16:F19"/>
    <mergeCell ref="G16:G19"/>
    <mergeCell ref="H16:I19"/>
    <mergeCell ref="B28:C28"/>
    <mergeCell ref="D28:E28"/>
    <mergeCell ref="H28:I28"/>
    <mergeCell ref="B30:C30"/>
    <mergeCell ref="D30:E30"/>
    <mergeCell ref="H30:I30"/>
    <mergeCell ref="B21:C24"/>
    <mergeCell ref="D21:E24"/>
    <mergeCell ref="F21:F24"/>
    <mergeCell ref="G21:G24"/>
    <mergeCell ref="H21:I24"/>
    <mergeCell ref="B26:C26"/>
    <mergeCell ref="D26:E26"/>
    <mergeCell ref="H26:I26"/>
    <mergeCell ref="B2:I3"/>
    <mergeCell ref="B4:E4"/>
    <mergeCell ref="H4:I4"/>
    <mergeCell ref="B6:C9"/>
    <mergeCell ref="D6:E9"/>
    <mergeCell ref="F6:F9"/>
    <mergeCell ref="G6:G9"/>
    <mergeCell ref="H6:I9"/>
    <mergeCell ref="B11:C14"/>
    <mergeCell ref="D11:E14"/>
    <mergeCell ref="F11:F14"/>
    <mergeCell ref="G11:G14"/>
    <mergeCell ref="H11:I14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CFCA04-A4B2-4356-A3A6-D2DAFC121861}">
          <x14:formula1>
            <xm:f>'REF!'!$B$2:$B$6</xm:f>
          </x14:formula1>
          <xm:sqref>F6:F9 F11:F14 F16:F19 F21:F24 F26 F28 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DB83-2FB6-4101-ABF6-1A5AB700F461}">
  <sheetPr>
    <tabColor rgb="FF00B050"/>
  </sheetPr>
  <dimension ref="A1:P100"/>
  <sheetViews>
    <sheetView showGridLines="0" showRowColHeaders="0" workbookViewId="0">
      <selection activeCell="F87" sqref="F87:F90"/>
    </sheetView>
  </sheetViews>
  <sheetFormatPr defaultColWidth="0" defaultRowHeight="15" zeroHeight="1" x14ac:dyDescent="0.25"/>
  <cols>
    <col min="1" max="4" width="9.140625" customWidth="1"/>
    <col min="5" max="5" width="41" customWidth="1"/>
    <col min="6" max="6" width="18.28515625" bestFit="1" customWidth="1"/>
    <col min="7" max="7" width="9.140625" customWidth="1"/>
    <col min="8" max="8" width="18.28515625" bestFit="1" customWidth="1"/>
    <col min="9" max="9" width="12.140625" customWidth="1"/>
    <col min="10" max="10" width="9.140625" customWidth="1"/>
    <col min="11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29" t="s">
        <v>153</v>
      </c>
      <c r="C2" s="130"/>
      <c r="D2" s="130"/>
      <c r="E2" s="130"/>
      <c r="F2" s="130"/>
      <c r="G2" s="130"/>
      <c r="H2" s="130"/>
      <c r="I2" s="131"/>
    </row>
    <row r="3" spans="2:9" ht="15" customHeight="1" x14ac:dyDescent="0.25">
      <c r="B3" s="132"/>
      <c r="C3" s="133"/>
      <c r="D3" s="133"/>
      <c r="E3" s="133"/>
      <c r="F3" s="133"/>
      <c r="G3" s="133"/>
      <c r="H3" s="133"/>
      <c r="I3" s="134"/>
    </row>
    <row r="4" spans="2:9" ht="15" customHeight="1" x14ac:dyDescent="0.25">
      <c r="B4" s="179"/>
      <c r="C4" s="180"/>
      <c r="D4" s="183" t="s">
        <v>154</v>
      </c>
      <c r="E4" s="180"/>
      <c r="F4" s="138" t="s">
        <v>155</v>
      </c>
      <c r="G4" s="137"/>
      <c r="H4" s="185" t="s">
        <v>156</v>
      </c>
      <c r="I4" s="186"/>
    </row>
    <row r="5" spans="2:9" ht="15" customHeight="1" x14ac:dyDescent="0.25">
      <c r="B5" s="181"/>
      <c r="C5" s="182"/>
      <c r="D5" s="184"/>
      <c r="E5" s="182"/>
      <c r="F5" s="36" t="s">
        <v>157</v>
      </c>
      <c r="G5" s="36" t="s">
        <v>7</v>
      </c>
      <c r="H5" s="185"/>
      <c r="I5" s="186"/>
    </row>
    <row r="6" spans="2:9" ht="15.75" thickBot="1" x14ac:dyDescent="0.3">
      <c r="B6" s="7"/>
      <c r="C6" s="8"/>
      <c r="D6" s="8"/>
      <c r="E6" s="8"/>
      <c r="F6" s="8"/>
      <c r="G6" s="8"/>
      <c r="H6" s="8"/>
      <c r="I6" s="9"/>
    </row>
    <row r="7" spans="2:9" ht="15" customHeight="1" x14ac:dyDescent="0.25">
      <c r="B7" s="140" t="s">
        <v>43</v>
      </c>
      <c r="C7" s="141"/>
      <c r="D7" s="177" t="s">
        <v>158</v>
      </c>
      <c r="E7" s="177"/>
      <c r="F7" s="143" t="s">
        <v>94</v>
      </c>
      <c r="G7" s="146" t="str">
        <f>VLOOKUP(F7,'REF!'!$B$2:$C$6,2,FALSE)</f>
        <v>-</v>
      </c>
      <c r="H7" s="177"/>
      <c r="I7" s="178"/>
    </row>
    <row r="8" spans="2:9" x14ac:dyDescent="0.25">
      <c r="B8" s="140"/>
      <c r="C8" s="141"/>
      <c r="D8" s="177"/>
      <c r="E8" s="177"/>
      <c r="F8" s="144"/>
      <c r="G8" s="147"/>
      <c r="H8" s="177"/>
      <c r="I8" s="178"/>
    </row>
    <row r="9" spans="2:9" x14ac:dyDescent="0.25">
      <c r="B9" s="140"/>
      <c r="C9" s="141"/>
      <c r="D9" s="177"/>
      <c r="E9" s="177"/>
      <c r="F9" s="144"/>
      <c r="G9" s="147"/>
      <c r="H9" s="177"/>
      <c r="I9" s="178"/>
    </row>
    <row r="10" spans="2:9" ht="47.25" customHeight="1" thickBot="1" x14ac:dyDescent="0.3">
      <c r="B10" s="140"/>
      <c r="C10" s="141"/>
      <c r="D10" s="177"/>
      <c r="E10" s="177"/>
      <c r="F10" s="145"/>
      <c r="G10" s="148"/>
      <c r="H10" s="177"/>
      <c r="I10" s="178"/>
    </row>
    <row r="11" spans="2:9" ht="15.75" thickBot="1" x14ac:dyDescent="0.3">
      <c r="B11" s="7"/>
      <c r="C11" s="8"/>
      <c r="D11" s="8"/>
      <c r="E11" s="8"/>
      <c r="F11" s="8"/>
      <c r="G11" s="8"/>
      <c r="H11" s="8"/>
      <c r="I11" s="9"/>
    </row>
    <row r="12" spans="2:9" ht="15" customHeight="1" x14ac:dyDescent="0.25">
      <c r="B12" s="140" t="s">
        <v>42</v>
      </c>
      <c r="C12" s="141"/>
      <c r="D12" s="177" t="s">
        <v>159</v>
      </c>
      <c r="E12" s="177"/>
      <c r="F12" s="143" t="s">
        <v>94</v>
      </c>
      <c r="G12" s="146" t="str">
        <f>VLOOKUP(F12,'REF!'!$B$2:$C$6,2,FALSE)</f>
        <v>-</v>
      </c>
      <c r="H12" s="177"/>
      <c r="I12" s="178"/>
    </row>
    <row r="13" spans="2:9" x14ac:dyDescent="0.25">
      <c r="B13" s="140"/>
      <c r="C13" s="141"/>
      <c r="D13" s="177"/>
      <c r="E13" s="177"/>
      <c r="F13" s="144"/>
      <c r="G13" s="147"/>
      <c r="H13" s="177"/>
      <c r="I13" s="178"/>
    </row>
    <row r="14" spans="2:9" x14ac:dyDescent="0.25">
      <c r="B14" s="140"/>
      <c r="C14" s="141"/>
      <c r="D14" s="177"/>
      <c r="E14" s="177"/>
      <c r="F14" s="144"/>
      <c r="G14" s="147"/>
      <c r="H14" s="177"/>
      <c r="I14" s="178"/>
    </row>
    <row r="15" spans="2:9" ht="112.5" customHeight="1" thickBot="1" x14ac:dyDescent="0.3">
      <c r="B15" s="140"/>
      <c r="C15" s="141"/>
      <c r="D15" s="177"/>
      <c r="E15" s="177"/>
      <c r="F15" s="145"/>
      <c r="G15" s="148"/>
      <c r="H15" s="177"/>
      <c r="I15" s="178"/>
    </row>
    <row r="16" spans="2:9" ht="15.75" thickBot="1" x14ac:dyDescent="0.3">
      <c r="B16" s="21"/>
      <c r="C16" s="60"/>
      <c r="F16" s="60"/>
      <c r="G16" s="60"/>
      <c r="H16" s="60"/>
      <c r="I16" s="12"/>
    </row>
    <row r="17" spans="2:9" ht="15" customHeight="1" x14ac:dyDescent="0.25">
      <c r="B17" s="140" t="s">
        <v>41</v>
      </c>
      <c r="C17" s="141"/>
      <c r="D17" s="177" t="s">
        <v>160</v>
      </c>
      <c r="E17" s="177"/>
      <c r="F17" s="143" t="s">
        <v>94</v>
      </c>
      <c r="G17" s="146" t="str">
        <f>VLOOKUP(F17,'REF!'!$B$2:$C$6,2,FALSE)</f>
        <v>-</v>
      </c>
      <c r="H17" s="177"/>
      <c r="I17" s="178"/>
    </row>
    <row r="18" spans="2:9" x14ac:dyDescent="0.25">
      <c r="B18" s="140"/>
      <c r="C18" s="141"/>
      <c r="D18" s="177"/>
      <c r="E18" s="177"/>
      <c r="F18" s="144"/>
      <c r="G18" s="147"/>
      <c r="H18" s="177"/>
      <c r="I18" s="178"/>
    </row>
    <row r="19" spans="2:9" x14ac:dyDescent="0.25">
      <c r="B19" s="140"/>
      <c r="C19" s="141"/>
      <c r="D19" s="177"/>
      <c r="E19" s="177"/>
      <c r="F19" s="144"/>
      <c r="G19" s="147"/>
      <c r="H19" s="177"/>
      <c r="I19" s="178"/>
    </row>
    <row r="20" spans="2:9" ht="15.75" thickBot="1" x14ac:dyDescent="0.3">
      <c r="B20" s="140"/>
      <c r="C20" s="141"/>
      <c r="D20" s="177"/>
      <c r="E20" s="177"/>
      <c r="F20" s="145"/>
      <c r="G20" s="148"/>
      <c r="H20" s="177"/>
      <c r="I20" s="178"/>
    </row>
    <row r="21" spans="2:9" ht="15.75" thickBot="1" x14ac:dyDescent="0.3">
      <c r="B21" s="13"/>
      <c r="C21" s="14"/>
      <c r="F21" s="16"/>
      <c r="G21" s="16"/>
      <c r="H21" s="14"/>
      <c r="I21" s="19"/>
    </row>
    <row r="22" spans="2:9" ht="15" customHeight="1" x14ac:dyDescent="0.25">
      <c r="B22" s="140" t="s">
        <v>40</v>
      </c>
      <c r="C22" s="141"/>
      <c r="D22" s="177" t="s">
        <v>161</v>
      </c>
      <c r="E22" s="177"/>
      <c r="F22" s="143" t="s">
        <v>94</v>
      </c>
      <c r="G22" s="146" t="str">
        <f>VLOOKUP(F22,'REF!'!$B$2:$C$6,2,FALSE)</f>
        <v>-</v>
      </c>
      <c r="H22" s="177"/>
      <c r="I22" s="178"/>
    </row>
    <row r="23" spans="2:9" x14ac:dyDescent="0.25">
      <c r="B23" s="140"/>
      <c r="C23" s="141"/>
      <c r="D23" s="177"/>
      <c r="E23" s="177"/>
      <c r="F23" s="144"/>
      <c r="G23" s="147"/>
      <c r="H23" s="177"/>
      <c r="I23" s="178"/>
    </row>
    <row r="24" spans="2:9" x14ac:dyDescent="0.25">
      <c r="B24" s="140"/>
      <c r="C24" s="141"/>
      <c r="D24" s="177"/>
      <c r="E24" s="177"/>
      <c r="F24" s="144"/>
      <c r="G24" s="147"/>
      <c r="H24" s="177"/>
      <c r="I24" s="178"/>
    </row>
    <row r="25" spans="2:9" ht="15.75" thickBot="1" x14ac:dyDescent="0.3">
      <c r="B25" s="140"/>
      <c r="C25" s="141"/>
      <c r="D25" s="177"/>
      <c r="E25" s="177"/>
      <c r="F25" s="145"/>
      <c r="G25" s="148"/>
      <c r="H25" s="177"/>
      <c r="I25" s="178"/>
    </row>
    <row r="26" spans="2:9" ht="15.75" thickBot="1" x14ac:dyDescent="0.3">
      <c r="B26" s="7"/>
      <c r="C26" s="8"/>
      <c r="F26" s="8"/>
      <c r="G26" s="8"/>
      <c r="H26" s="8"/>
      <c r="I26" s="9"/>
    </row>
    <row r="27" spans="2:9" ht="15" customHeight="1" x14ac:dyDescent="0.25">
      <c r="B27" s="140" t="s">
        <v>39</v>
      </c>
      <c r="C27" s="141"/>
      <c r="D27" s="177" t="s">
        <v>162</v>
      </c>
      <c r="E27" s="177"/>
      <c r="F27" s="143" t="s">
        <v>94</v>
      </c>
      <c r="G27" s="146" t="str">
        <f>VLOOKUP(F27,'REF!'!$B$2:$C$6,2,FALSE)</f>
        <v>-</v>
      </c>
      <c r="H27" s="177"/>
      <c r="I27" s="178"/>
    </row>
    <row r="28" spans="2:9" x14ac:dyDescent="0.25">
      <c r="B28" s="140"/>
      <c r="C28" s="141"/>
      <c r="D28" s="177"/>
      <c r="E28" s="177"/>
      <c r="F28" s="144"/>
      <c r="G28" s="147"/>
      <c r="H28" s="177"/>
      <c r="I28" s="178"/>
    </row>
    <row r="29" spans="2:9" x14ac:dyDescent="0.25">
      <c r="B29" s="140"/>
      <c r="C29" s="141"/>
      <c r="D29" s="177"/>
      <c r="E29" s="177"/>
      <c r="F29" s="144"/>
      <c r="G29" s="147"/>
      <c r="H29" s="177"/>
      <c r="I29" s="178"/>
    </row>
    <row r="30" spans="2:9" ht="25.5" customHeight="1" thickBot="1" x14ac:dyDescent="0.3">
      <c r="B30" s="140"/>
      <c r="C30" s="141"/>
      <c r="D30" s="177"/>
      <c r="E30" s="177"/>
      <c r="F30" s="145"/>
      <c r="G30" s="148"/>
      <c r="H30" s="177"/>
      <c r="I30" s="178"/>
    </row>
    <row r="31" spans="2:9" ht="15.75" thickBot="1" x14ac:dyDescent="0.3">
      <c r="B31" s="7"/>
      <c r="C31" s="8"/>
      <c r="F31" s="8"/>
      <c r="G31" s="8"/>
      <c r="H31" s="8"/>
      <c r="I31" s="9"/>
    </row>
    <row r="32" spans="2:9" ht="15" customHeight="1" x14ac:dyDescent="0.25">
      <c r="B32" s="140" t="s">
        <v>38</v>
      </c>
      <c r="C32" s="141"/>
      <c r="D32" s="177" t="s">
        <v>163</v>
      </c>
      <c r="E32" s="177"/>
      <c r="F32" s="143" t="s">
        <v>94</v>
      </c>
      <c r="G32" s="146" t="str">
        <f>VLOOKUP(F32,'REF!'!$B$2:$C$6,2,FALSE)</f>
        <v>-</v>
      </c>
      <c r="H32" s="177"/>
      <c r="I32" s="178"/>
    </row>
    <row r="33" spans="2:9" x14ac:dyDescent="0.25">
      <c r="B33" s="140"/>
      <c r="C33" s="141"/>
      <c r="D33" s="177"/>
      <c r="E33" s="177"/>
      <c r="F33" s="144"/>
      <c r="G33" s="147"/>
      <c r="H33" s="177"/>
      <c r="I33" s="178"/>
    </row>
    <row r="34" spans="2:9" x14ac:dyDescent="0.25">
      <c r="B34" s="140"/>
      <c r="C34" s="141"/>
      <c r="D34" s="177"/>
      <c r="E34" s="177"/>
      <c r="F34" s="144"/>
      <c r="G34" s="147"/>
      <c r="H34" s="177"/>
      <c r="I34" s="178"/>
    </row>
    <row r="35" spans="2:9" ht="15.75" thickBot="1" x14ac:dyDescent="0.3">
      <c r="B35" s="140"/>
      <c r="C35" s="141"/>
      <c r="D35" s="177"/>
      <c r="E35" s="177"/>
      <c r="F35" s="145"/>
      <c r="G35" s="148"/>
      <c r="H35" s="177"/>
      <c r="I35" s="178"/>
    </row>
    <row r="36" spans="2:9" ht="15.75" thickBot="1" x14ac:dyDescent="0.3">
      <c r="B36" s="7"/>
      <c r="C36" s="8"/>
      <c r="F36" s="8"/>
      <c r="G36" s="8"/>
      <c r="H36" s="8"/>
      <c r="I36" s="9"/>
    </row>
    <row r="37" spans="2:9" ht="15" customHeight="1" x14ac:dyDescent="0.25">
      <c r="B37" s="140" t="s">
        <v>37</v>
      </c>
      <c r="C37" s="141"/>
      <c r="D37" s="177" t="s">
        <v>164</v>
      </c>
      <c r="E37" s="177"/>
      <c r="F37" s="143" t="s">
        <v>94</v>
      </c>
      <c r="G37" s="146" t="str">
        <f>VLOOKUP(F37,'REF!'!$B$2:$C$6,2,FALSE)</f>
        <v>-</v>
      </c>
      <c r="H37" s="177"/>
      <c r="I37" s="178"/>
    </row>
    <row r="38" spans="2:9" x14ac:dyDescent="0.25">
      <c r="B38" s="140"/>
      <c r="C38" s="141"/>
      <c r="D38" s="177"/>
      <c r="E38" s="177"/>
      <c r="F38" s="144"/>
      <c r="G38" s="147"/>
      <c r="H38" s="177"/>
      <c r="I38" s="178"/>
    </row>
    <row r="39" spans="2:9" x14ac:dyDescent="0.25">
      <c r="B39" s="140"/>
      <c r="C39" s="141"/>
      <c r="D39" s="177"/>
      <c r="E39" s="177"/>
      <c r="F39" s="144"/>
      <c r="G39" s="147"/>
      <c r="H39" s="177"/>
      <c r="I39" s="178"/>
    </row>
    <row r="40" spans="2:9" ht="15.75" thickBot="1" x14ac:dyDescent="0.3">
      <c r="B40" s="140"/>
      <c r="C40" s="141"/>
      <c r="D40" s="177"/>
      <c r="E40" s="177"/>
      <c r="F40" s="145"/>
      <c r="G40" s="148"/>
      <c r="H40" s="177"/>
      <c r="I40" s="178"/>
    </row>
    <row r="41" spans="2:9" ht="15.75" thickBot="1" x14ac:dyDescent="0.3">
      <c r="B41" s="7"/>
      <c r="C41" s="8"/>
      <c r="F41" s="8"/>
      <c r="G41" s="8"/>
      <c r="H41" s="8"/>
      <c r="I41" s="9"/>
    </row>
    <row r="42" spans="2:9" ht="15" customHeight="1" x14ac:dyDescent="0.25">
      <c r="B42" s="140" t="s">
        <v>36</v>
      </c>
      <c r="C42" s="141"/>
      <c r="D42" s="177" t="s">
        <v>165</v>
      </c>
      <c r="E42" s="177"/>
      <c r="F42" s="143" t="s">
        <v>94</v>
      </c>
      <c r="G42" s="146" t="str">
        <f>VLOOKUP(F42,'REF!'!$B$2:$C$6,2,FALSE)</f>
        <v>-</v>
      </c>
      <c r="H42" s="177"/>
      <c r="I42" s="178"/>
    </row>
    <row r="43" spans="2:9" x14ac:dyDescent="0.25">
      <c r="B43" s="140"/>
      <c r="C43" s="141"/>
      <c r="D43" s="177"/>
      <c r="E43" s="177"/>
      <c r="F43" s="144"/>
      <c r="G43" s="147"/>
      <c r="H43" s="177"/>
      <c r="I43" s="178"/>
    </row>
    <row r="44" spans="2:9" x14ac:dyDescent="0.25">
      <c r="B44" s="140"/>
      <c r="C44" s="141"/>
      <c r="D44" s="177"/>
      <c r="E44" s="177"/>
      <c r="F44" s="144"/>
      <c r="G44" s="147"/>
      <c r="H44" s="177"/>
      <c r="I44" s="178"/>
    </row>
    <row r="45" spans="2:9" ht="15.75" thickBot="1" x14ac:dyDescent="0.3">
      <c r="B45" s="140"/>
      <c r="C45" s="141"/>
      <c r="D45" s="177"/>
      <c r="E45" s="177"/>
      <c r="F45" s="145"/>
      <c r="G45" s="148"/>
      <c r="H45" s="177"/>
      <c r="I45" s="178"/>
    </row>
    <row r="46" spans="2:9" ht="15.75" thickBot="1" x14ac:dyDescent="0.3">
      <c r="B46" s="7"/>
      <c r="C46" s="8"/>
      <c r="F46" s="8"/>
      <c r="G46" s="8"/>
      <c r="H46" s="8"/>
      <c r="I46" s="9"/>
    </row>
    <row r="47" spans="2:9" ht="15" customHeight="1" x14ac:dyDescent="0.25">
      <c r="B47" s="140" t="s">
        <v>35</v>
      </c>
      <c r="C47" s="141"/>
      <c r="D47" s="177" t="s">
        <v>166</v>
      </c>
      <c r="E47" s="177"/>
      <c r="F47" s="143" t="s">
        <v>94</v>
      </c>
      <c r="G47" s="146" t="str">
        <f>VLOOKUP(F47,'REF!'!$B$2:$C$6,2,FALSE)</f>
        <v>-</v>
      </c>
      <c r="H47" s="177"/>
      <c r="I47" s="178"/>
    </row>
    <row r="48" spans="2:9" x14ac:dyDescent="0.25">
      <c r="B48" s="140"/>
      <c r="C48" s="141"/>
      <c r="D48" s="177"/>
      <c r="E48" s="177"/>
      <c r="F48" s="144"/>
      <c r="G48" s="147"/>
      <c r="H48" s="177"/>
      <c r="I48" s="178"/>
    </row>
    <row r="49" spans="2:9" x14ac:dyDescent="0.25">
      <c r="B49" s="140"/>
      <c r="C49" s="141"/>
      <c r="D49" s="177"/>
      <c r="E49" s="177"/>
      <c r="F49" s="144"/>
      <c r="G49" s="147"/>
      <c r="H49" s="177"/>
      <c r="I49" s="178"/>
    </row>
    <row r="50" spans="2:9" ht="15.75" thickBot="1" x14ac:dyDescent="0.3">
      <c r="B50" s="140"/>
      <c r="C50" s="141"/>
      <c r="D50" s="177"/>
      <c r="E50" s="177"/>
      <c r="F50" s="145"/>
      <c r="G50" s="148"/>
      <c r="H50" s="177"/>
      <c r="I50" s="178"/>
    </row>
    <row r="51" spans="2:9" ht="15.75" thickBot="1" x14ac:dyDescent="0.3">
      <c r="B51" s="7"/>
      <c r="C51" s="8"/>
      <c r="F51" s="8"/>
      <c r="G51" s="8"/>
      <c r="H51" s="8"/>
      <c r="I51" s="9"/>
    </row>
    <row r="52" spans="2:9" ht="15" customHeight="1" x14ac:dyDescent="0.25">
      <c r="B52" s="140" t="s">
        <v>34</v>
      </c>
      <c r="C52" s="141"/>
      <c r="D52" s="177" t="s">
        <v>167</v>
      </c>
      <c r="E52" s="177"/>
      <c r="F52" s="143" t="s">
        <v>94</v>
      </c>
      <c r="G52" s="146" t="str">
        <f>VLOOKUP(F52,'REF!'!$B$2:$C$6,2,FALSE)</f>
        <v>-</v>
      </c>
      <c r="H52" s="177"/>
      <c r="I52" s="178"/>
    </row>
    <row r="53" spans="2:9" x14ac:dyDescent="0.25">
      <c r="B53" s="140"/>
      <c r="C53" s="141"/>
      <c r="D53" s="177"/>
      <c r="E53" s="177"/>
      <c r="F53" s="144"/>
      <c r="G53" s="147"/>
      <c r="H53" s="177"/>
      <c r="I53" s="178"/>
    </row>
    <row r="54" spans="2:9" x14ac:dyDescent="0.25">
      <c r="B54" s="140"/>
      <c r="C54" s="141"/>
      <c r="D54" s="177"/>
      <c r="E54" s="177"/>
      <c r="F54" s="144"/>
      <c r="G54" s="147"/>
      <c r="H54" s="177"/>
      <c r="I54" s="178"/>
    </row>
    <row r="55" spans="2:9" ht="15.75" thickBot="1" x14ac:dyDescent="0.3">
      <c r="B55" s="140"/>
      <c r="C55" s="141"/>
      <c r="D55" s="177"/>
      <c r="E55" s="177"/>
      <c r="F55" s="145"/>
      <c r="G55" s="148"/>
      <c r="H55" s="177"/>
      <c r="I55" s="178"/>
    </row>
    <row r="56" spans="2:9" ht="15.75" thickBot="1" x14ac:dyDescent="0.3">
      <c r="B56" s="7"/>
      <c r="C56" s="8"/>
      <c r="F56" s="8"/>
      <c r="G56" s="8"/>
      <c r="H56" s="8"/>
      <c r="I56" s="9"/>
    </row>
    <row r="57" spans="2:9" ht="15" customHeight="1" x14ac:dyDescent="0.25">
      <c r="B57" s="161" t="s">
        <v>44</v>
      </c>
      <c r="C57" s="141"/>
      <c r="D57" s="177" t="s">
        <v>168</v>
      </c>
      <c r="E57" s="177"/>
      <c r="F57" s="143" t="s">
        <v>94</v>
      </c>
      <c r="G57" s="146" t="str">
        <f>VLOOKUP(F57,'REF!'!$B$2:$C$6,2,FALSE)</f>
        <v>-</v>
      </c>
      <c r="H57" s="177"/>
      <c r="I57" s="178"/>
    </row>
    <row r="58" spans="2:9" x14ac:dyDescent="0.25">
      <c r="B58" s="140"/>
      <c r="C58" s="141"/>
      <c r="D58" s="177"/>
      <c r="E58" s="177"/>
      <c r="F58" s="144"/>
      <c r="G58" s="147"/>
      <c r="H58" s="177"/>
      <c r="I58" s="178"/>
    </row>
    <row r="59" spans="2:9" x14ac:dyDescent="0.25">
      <c r="B59" s="140"/>
      <c r="C59" s="141"/>
      <c r="D59" s="177"/>
      <c r="E59" s="177"/>
      <c r="F59" s="144"/>
      <c r="G59" s="147"/>
      <c r="H59" s="177"/>
      <c r="I59" s="178"/>
    </row>
    <row r="60" spans="2:9" ht="48" customHeight="1" thickBot="1" x14ac:dyDescent="0.3">
      <c r="B60" s="140"/>
      <c r="C60" s="141"/>
      <c r="D60" s="177"/>
      <c r="E60" s="177"/>
      <c r="F60" s="145"/>
      <c r="G60" s="148"/>
      <c r="H60" s="177"/>
      <c r="I60" s="178"/>
    </row>
    <row r="61" spans="2:9" ht="15.75" thickBot="1" x14ac:dyDescent="0.3">
      <c r="B61" s="7"/>
      <c r="C61" s="8"/>
      <c r="F61" s="8"/>
      <c r="G61" s="8"/>
      <c r="H61" s="8"/>
      <c r="I61" s="9"/>
    </row>
    <row r="62" spans="2:9" ht="15" customHeight="1" x14ac:dyDescent="0.25">
      <c r="B62" s="140" t="s">
        <v>169</v>
      </c>
      <c r="C62" s="141"/>
      <c r="D62" s="177" t="s">
        <v>170</v>
      </c>
      <c r="E62" s="177"/>
      <c r="F62" s="143" t="s">
        <v>94</v>
      </c>
      <c r="G62" s="146" t="str">
        <f>VLOOKUP(F62,'REF!'!$B$2:$C$6,2,FALSE)</f>
        <v>-</v>
      </c>
      <c r="H62" s="177"/>
      <c r="I62" s="178"/>
    </row>
    <row r="63" spans="2:9" x14ac:dyDescent="0.25">
      <c r="B63" s="140"/>
      <c r="C63" s="141"/>
      <c r="D63" s="177"/>
      <c r="E63" s="177"/>
      <c r="F63" s="144"/>
      <c r="G63" s="147"/>
      <c r="H63" s="177"/>
      <c r="I63" s="178"/>
    </row>
    <row r="64" spans="2:9" x14ac:dyDescent="0.25">
      <c r="B64" s="140"/>
      <c r="C64" s="141"/>
      <c r="D64" s="177"/>
      <c r="E64" s="177"/>
      <c r="F64" s="144"/>
      <c r="G64" s="147"/>
      <c r="H64" s="177"/>
      <c r="I64" s="178"/>
    </row>
    <row r="65" spans="2:9" ht="6.75" customHeight="1" thickBot="1" x14ac:dyDescent="0.3">
      <c r="B65" s="140"/>
      <c r="C65" s="141"/>
      <c r="D65" s="177"/>
      <c r="E65" s="177"/>
      <c r="F65" s="145"/>
      <c r="G65" s="148"/>
      <c r="H65" s="177"/>
      <c r="I65" s="178"/>
    </row>
    <row r="66" spans="2:9" ht="15.75" thickBot="1" x14ac:dyDescent="0.3">
      <c r="B66" s="7"/>
      <c r="C66" s="8"/>
      <c r="F66" s="8"/>
      <c r="G66" s="8"/>
      <c r="H66" s="8"/>
      <c r="I66" s="9"/>
    </row>
    <row r="67" spans="2:9" ht="15" customHeight="1" x14ac:dyDescent="0.25">
      <c r="B67" s="140" t="s">
        <v>171</v>
      </c>
      <c r="C67" s="141"/>
      <c r="D67" s="177" t="s">
        <v>172</v>
      </c>
      <c r="E67" s="177"/>
      <c r="F67" s="143" t="s">
        <v>94</v>
      </c>
      <c r="G67" s="146" t="str">
        <f>VLOOKUP(F67,'REF!'!$B$2:$C$6,2,FALSE)</f>
        <v>-</v>
      </c>
      <c r="H67" s="177"/>
      <c r="I67" s="178"/>
    </row>
    <row r="68" spans="2:9" x14ac:dyDescent="0.25">
      <c r="B68" s="140"/>
      <c r="C68" s="141"/>
      <c r="D68" s="177"/>
      <c r="E68" s="177"/>
      <c r="F68" s="144"/>
      <c r="G68" s="147"/>
      <c r="H68" s="177"/>
      <c r="I68" s="178"/>
    </row>
    <row r="69" spans="2:9" x14ac:dyDescent="0.25">
      <c r="B69" s="140"/>
      <c r="C69" s="141"/>
      <c r="D69" s="177"/>
      <c r="E69" s="177"/>
      <c r="F69" s="144"/>
      <c r="G69" s="147"/>
      <c r="H69" s="177"/>
      <c r="I69" s="178"/>
    </row>
    <row r="70" spans="2:9" ht="15.75" thickBot="1" x14ac:dyDescent="0.3">
      <c r="B70" s="140"/>
      <c r="C70" s="141"/>
      <c r="D70" s="177"/>
      <c r="E70" s="177"/>
      <c r="F70" s="145"/>
      <c r="G70" s="148"/>
      <c r="H70" s="177"/>
      <c r="I70" s="178"/>
    </row>
    <row r="71" spans="2:9" ht="15.75" thickBot="1" x14ac:dyDescent="0.3">
      <c r="B71" s="7"/>
      <c r="C71" s="8"/>
      <c r="F71" s="8"/>
      <c r="G71" s="8"/>
      <c r="H71" s="8"/>
      <c r="I71" s="9"/>
    </row>
    <row r="72" spans="2:9" ht="15" customHeight="1" x14ac:dyDescent="0.25">
      <c r="B72" s="140" t="s">
        <v>173</v>
      </c>
      <c r="C72" s="141"/>
      <c r="D72" s="177" t="s">
        <v>174</v>
      </c>
      <c r="E72" s="177"/>
      <c r="F72" s="143" t="s">
        <v>94</v>
      </c>
      <c r="G72" s="146" t="str">
        <f>VLOOKUP(F72,'REF!'!$B$2:$C$6,2,FALSE)</f>
        <v>-</v>
      </c>
      <c r="H72" s="177"/>
      <c r="I72" s="178"/>
    </row>
    <row r="73" spans="2:9" x14ac:dyDescent="0.25">
      <c r="B73" s="140"/>
      <c r="C73" s="141"/>
      <c r="D73" s="177"/>
      <c r="E73" s="177"/>
      <c r="F73" s="144"/>
      <c r="G73" s="147"/>
      <c r="H73" s="177"/>
      <c r="I73" s="178"/>
    </row>
    <row r="74" spans="2:9" x14ac:dyDescent="0.25">
      <c r="B74" s="140"/>
      <c r="C74" s="141"/>
      <c r="D74" s="177"/>
      <c r="E74" s="177"/>
      <c r="F74" s="144"/>
      <c r="G74" s="147"/>
      <c r="H74" s="177"/>
      <c r="I74" s="178"/>
    </row>
    <row r="75" spans="2:9" ht="15.75" thickBot="1" x14ac:dyDescent="0.3">
      <c r="B75" s="140"/>
      <c r="C75" s="141"/>
      <c r="D75" s="177"/>
      <c r="E75" s="177"/>
      <c r="F75" s="145"/>
      <c r="G75" s="148"/>
      <c r="H75" s="177"/>
      <c r="I75" s="178"/>
    </row>
    <row r="76" spans="2:9" ht="15.75" thickBot="1" x14ac:dyDescent="0.3">
      <c r="B76" s="7"/>
      <c r="C76" s="8"/>
      <c r="F76" s="8"/>
      <c r="G76" s="8"/>
      <c r="H76" s="8"/>
      <c r="I76" s="9"/>
    </row>
    <row r="77" spans="2:9" ht="15" customHeight="1" x14ac:dyDescent="0.25">
      <c r="B77" s="140" t="s">
        <v>175</v>
      </c>
      <c r="C77" s="141"/>
      <c r="D77" s="187" t="s">
        <v>176</v>
      </c>
      <c r="E77" s="188"/>
      <c r="F77" s="143" t="s">
        <v>94</v>
      </c>
      <c r="G77" s="146" t="str">
        <f>VLOOKUP(F77,'REF!'!$B$2:$C$6,2,FALSE)</f>
        <v>-</v>
      </c>
      <c r="H77" s="177"/>
      <c r="I77" s="178"/>
    </row>
    <row r="78" spans="2:9" x14ac:dyDescent="0.25">
      <c r="B78" s="140"/>
      <c r="C78" s="141"/>
      <c r="D78" s="189"/>
      <c r="E78" s="190"/>
      <c r="F78" s="144"/>
      <c r="G78" s="147"/>
      <c r="H78" s="177"/>
      <c r="I78" s="178"/>
    </row>
    <row r="79" spans="2:9" x14ac:dyDescent="0.25">
      <c r="B79" s="140"/>
      <c r="C79" s="141"/>
      <c r="D79" s="189"/>
      <c r="E79" s="190"/>
      <c r="F79" s="144"/>
      <c r="G79" s="147"/>
      <c r="H79" s="177"/>
      <c r="I79" s="178"/>
    </row>
    <row r="80" spans="2:9" ht="15.75" thickBot="1" x14ac:dyDescent="0.3">
      <c r="B80" s="140"/>
      <c r="C80" s="141"/>
      <c r="D80" s="191"/>
      <c r="E80" s="192"/>
      <c r="F80" s="145"/>
      <c r="G80" s="148"/>
      <c r="H80" s="177"/>
      <c r="I80" s="178"/>
    </row>
    <row r="81" spans="2:9" ht="15.75" thickBot="1" x14ac:dyDescent="0.3">
      <c r="B81" s="7"/>
      <c r="C81" s="8"/>
      <c r="F81" s="8"/>
      <c r="G81" s="8"/>
      <c r="H81" s="8"/>
      <c r="I81" s="9"/>
    </row>
    <row r="82" spans="2:9" ht="15" customHeight="1" x14ac:dyDescent="0.25">
      <c r="B82" s="140" t="s">
        <v>177</v>
      </c>
      <c r="C82" s="141"/>
      <c r="D82" s="187" t="s">
        <v>178</v>
      </c>
      <c r="E82" s="188"/>
      <c r="F82" s="143" t="s">
        <v>94</v>
      </c>
      <c r="G82" s="146" t="str">
        <f>VLOOKUP(F82,'REF!'!$B$2:$C$6,2,FALSE)</f>
        <v>-</v>
      </c>
      <c r="H82" s="177"/>
      <c r="I82" s="178"/>
    </row>
    <row r="83" spans="2:9" x14ac:dyDescent="0.25">
      <c r="B83" s="140"/>
      <c r="C83" s="141"/>
      <c r="D83" s="189"/>
      <c r="E83" s="190"/>
      <c r="F83" s="144"/>
      <c r="G83" s="147"/>
      <c r="H83" s="177"/>
      <c r="I83" s="178"/>
    </row>
    <row r="84" spans="2:9" x14ac:dyDescent="0.25">
      <c r="B84" s="140"/>
      <c r="C84" s="141"/>
      <c r="D84" s="189"/>
      <c r="E84" s="190"/>
      <c r="F84" s="144"/>
      <c r="G84" s="147"/>
      <c r="H84" s="177"/>
      <c r="I84" s="178"/>
    </row>
    <row r="85" spans="2:9" ht="15.75" thickBot="1" x14ac:dyDescent="0.3">
      <c r="B85" s="140"/>
      <c r="C85" s="141"/>
      <c r="D85" s="191"/>
      <c r="E85" s="192"/>
      <c r="F85" s="145"/>
      <c r="G85" s="148"/>
      <c r="H85" s="177"/>
      <c r="I85" s="178"/>
    </row>
    <row r="86" spans="2:9" ht="15.75" thickBot="1" x14ac:dyDescent="0.3">
      <c r="B86" s="7"/>
      <c r="C86" s="8"/>
      <c r="F86" s="8"/>
      <c r="G86" s="8"/>
      <c r="H86" s="8"/>
      <c r="I86" s="9"/>
    </row>
    <row r="87" spans="2:9" ht="15" customHeight="1" x14ac:dyDescent="0.25">
      <c r="B87" s="140" t="s">
        <v>179</v>
      </c>
      <c r="C87" s="141"/>
      <c r="D87" s="187" t="s">
        <v>180</v>
      </c>
      <c r="E87" s="188"/>
      <c r="F87" s="143" t="s">
        <v>94</v>
      </c>
      <c r="G87" s="146" t="str">
        <f>VLOOKUP(F87,'REF!'!$B$2:$C$6,2,FALSE)</f>
        <v>-</v>
      </c>
      <c r="H87" s="177"/>
      <c r="I87" s="178"/>
    </row>
    <row r="88" spans="2:9" x14ac:dyDescent="0.25">
      <c r="B88" s="140"/>
      <c r="C88" s="141"/>
      <c r="D88" s="189"/>
      <c r="E88" s="190"/>
      <c r="F88" s="144"/>
      <c r="G88" s="147"/>
      <c r="H88" s="177"/>
      <c r="I88" s="178"/>
    </row>
    <row r="89" spans="2:9" x14ac:dyDescent="0.25">
      <c r="B89" s="140"/>
      <c r="C89" s="141"/>
      <c r="D89" s="189"/>
      <c r="E89" s="190"/>
      <c r="F89" s="144"/>
      <c r="G89" s="147"/>
      <c r="H89" s="177"/>
      <c r="I89" s="178"/>
    </row>
    <row r="90" spans="2:9" ht="15.75" thickBot="1" x14ac:dyDescent="0.3">
      <c r="B90" s="140"/>
      <c r="C90" s="141"/>
      <c r="D90" s="191"/>
      <c r="E90" s="192"/>
      <c r="F90" s="145"/>
      <c r="G90" s="148"/>
      <c r="H90" s="177"/>
      <c r="I90" s="178"/>
    </row>
    <row r="91" spans="2:9" ht="15.75" thickBot="1" x14ac:dyDescent="0.3">
      <c r="B91" s="7"/>
      <c r="C91" s="8"/>
      <c r="F91" s="8"/>
      <c r="G91" s="8"/>
      <c r="H91" s="8"/>
      <c r="I91" s="9"/>
    </row>
    <row r="92" spans="2:9" ht="15" customHeight="1" x14ac:dyDescent="0.25">
      <c r="B92" s="140" t="s">
        <v>181</v>
      </c>
      <c r="C92" s="141"/>
      <c r="D92" s="187" t="s">
        <v>182</v>
      </c>
      <c r="E92" s="188"/>
      <c r="F92" s="143" t="s">
        <v>94</v>
      </c>
      <c r="G92" s="146" t="str">
        <f>VLOOKUP(F92,'REF!'!$B$2:$C$6,2,FALSE)</f>
        <v>-</v>
      </c>
      <c r="H92" s="177"/>
      <c r="I92" s="178"/>
    </row>
    <row r="93" spans="2:9" x14ac:dyDescent="0.25">
      <c r="B93" s="140"/>
      <c r="C93" s="141"/>
      <c r="D93" s="189"/>
      <c r="E93" s="190"/>
      <c r="F93" s="144"/>
      <c r="G93" s="147"/>
      <c r="H93" s="177"/>
      <c r="I93" s="178"/>
    </row>
    <row r="94" spans="2:9" x14ac:dyDescent="0.25">
      <c r="B94" s="140"/>
      <c r="C94" s="141"/>
      <c r="D94" s="189"/>
      <c r="E94" s="190"/>
      <c r="F94" s="144"/>
      <c r="G94" s="147"/>
      <c r="H94" s="177"/>
      <c r="I94" s="178"/>
    </row>
    <row r="95" spans="2:9" ht="15.75" thickBot="1" x14ac:dyDescent="0.3">
      <c r="B95" s="140"/>
      <c r="C95" s="141"/>
      <c r="D95" s="191"/>
      <c r="E95" s="192"/>
      <c r="F95" s="145"/>
      <c r="G95" s="148"/>
      <c r="H95" s="177"/>
      <c r="I95" s="178"/>
    </row>
    <row r="96" spans="2:9" x14ac:dyDescent="0.25">
      <c r="B96" s="7"/>
      <c r="C96" s="8"/>
      <c r="D96" s="61"/>
      <c r="E96" s="61"/>
      <c r="F96" s="8"/>
      <c r="G96" s="8"/>
      <c r="H96" s="8"/>
      <c r="I96" s="9"/>
    </row>
    <row r="97" spans="2:9" ht="15.75" thickBot="1" x14ac:dyDescent="0.3">
      <c r="B97" s="22"/>
      <c r="C97" s="23"/>
      <c r="D97" s="23"/>
      <c r="E97" s="23"/>
      <c r="F97" s="24" t="s">
        <v>152</v>
      </c>
      <c r="G97" s="24" t="str">
        <f>IF(SUM(G7:G96)=0,"-",SUM(G7:G96))</f>
        <v>-</v>
      </c>
      <c r="H97" s="23"/>
      <c r="I97" s="25"/>
    </row>
    <row r="98" spans="2:9" x14ac:dyDescent="0.25"/>
    <row r="99" spans="2:9" x14ac:dyDescent="0.25"/>
    <row r="100" spans="2:9" x14ac:dyDescent="0.25"/>
  </sheetData>
  <protectedRanges>
    <protectedRange sqref="G7:I10 G12:I15 G17:I20 G22:I25 G27:I30 G32:I35 G37:I40 G42:I45 G47:I50 G52:I55 G57:I60 G62:I65 G67:I70 G72:I75 G77:I80 G82:I85 G87:I90 G92:I95" name="preenchimento 14001"/>
    <protectedRange algorithmName="SHA-512" hashValue="ytXj62HW89cVlurxv+EOueI+i0m924NOLGypjTn5MZmYBr1H45RG06ZOupcA2Z5lqdFmA3I4NdQXnKCnKVBEZg==" saltValue="anznUHJhcp9AiM92vGiPAA==" spinCount="100000" sqref="F7:F10 F12:F15 F17:F20 F22:F25 F27:F30 F32:F35 F37:F40 F42:F45 F47:F50 F52:F55 F57:F60 F62:F65 F67:F70 F72:F75 F77:F80 F82:F85 F87:F90 F92:F95" name="Intervalo1"/>
    <protectedRange algorithmName="SHA-512" hashValue="9NIwjf7z+g0aDd/5Aiyd26gnXGCnmJthJiKzqSQZWuVAyBOX5LiWnQx7qf/OByRkBv7QCYaqOMBlDjg/JZrZMA==" saltValue="q8q3rGiMFBnXt20ls/qUYg==" spinCount="100000" sqref="F7:F10 F12:F15 F17:F20 F22:F25 F27:F30 F32:F35 F37:F40 F42:F45 F47:F50 F52:F55 F57:F60 F62:F65 F67:F70 F72:F75 F77:F80 F82:F85 F87:F90 F92:F95" name="preenchimento IATF"/>
  </protectedRanges>
  <autoFilter ref="B1:B317" xr:uid="{B5E9A613-6BCE-4B99-AB76-269D131F2C32}"/>
  <mergeCells count="95">
    <mergeCell ref="B92:C95"/>
    <mergeCell ref="D92:E95"/>
    <mergeCell ref="F92:F95"/>
    <mergeCell ref="G92:G95"/>
    <mergeCell ref="H92:I95"/>
    <mergeCell ref="B82:C85"/>
    <mergeCell ref="D82:E85"/>
    <mergeCell ref="F82:F85"/>
    <mergeCell ref="G82:G85"/>
    <mergeCell ref="H82:I85"/>
    <mergeCell ref="B87:C90"/>
    <mergeCell ref="D87:E90"/>
    <mergeCell ref="F87:F90"/>
    <mergeCell ref="G87:G90"/>
    <mergeCell ref="H87:I90"/>
    <mergeCell ref="B72:C75"/>
    <mergeCell ref="D72:E75"/>
    <mergeCell ref="F72:F75"/>
    <mergeCell ref="G72:G75"/>
    <mergeCell ref="H72:I75"/>
    <mergeCell ref="B77:C80"/>
    <mergeCell ref="D77:E80"/>
    <mergeCell ref="F77:F80"/>
    <mergeCell ref="G77:G80"/>
    <mergeCell ref="H77:I80"/>
    <mergeCell ref="B62:C65"/>
    <mergeCell ref="D62:E65"/>
    <mergeCell ref="F62:F65"/>
    <mergeCell ref="G62:G65"/>
    <mergeCell ref="H62:I65"/>
    <mergeCell ref="B67:C70"/>
    <mergeCell ref="D67:E70"/>
    <mergeCell ref="F67:F70"/>
    <mergeCell ref="G67:G70"/>
    <mergeCell ref="H67:I70"/>
    <mergeCell ref="B52:C55"/>
    <mergeCell ref="D52:E55"/>
    <mergeCell ref="F52:F55"/>
    <mergeCell ref="G52:G55"/>
    <mergeCell ref="H52:I55"/>
    <mergeCell ref="B57:C60"/>
    <mergeCell ref="D57:E60"/>
    <mergeCell ref="F57:F60"/>
    <mergeCell ref="G57:G60"/>
    <mergeCell ref="H57:I60"/>
    <mergeCell ref="B42:C45"/>
    <mergeCell ref="D42:E45"/>
    <mergeCell ref="F42:F45"/>
    <mergeCell ref="G42:G45"/>
    <mergeCell ref="H42:I45"/>
    <mergeCell ref="B47:C50"/>
    <mergeCell ref="D47:E50"/>
    <mergeCell ref="F47:F50"/>
    <mergeCell ref="G47:G50"/>
    <mergeCell ref="H47:I50"/>
    <mergeCell ref="B32:C35"/>
    <mergeCell ref="D32:E35"/>
    <mergeCell ref="F32:F35"/>
    <mergeCell ref="G32:G35"/>
    <mergeCell ref="H32:I35"/>
    <mergeCell ref="B37:C40"/>
    <mergeCell ref="D37:E40"/>
    <mergeCell ref="F37:F40"/>
    <mergeCell ref="G37:G40"/>
    <mergeCell ref="H37:I40"/>
    <mergeCell ref="B22:C25"/>
    <mergeCell ref="D22:E25"/>
    <mergeCell ref="F22:F25"/>
    <mergeCell ref="G22:G25"/>
    <mergeCell ref="H22:I25"/>
    <mergeCell ref="B27:C30"/>
    <mergeCell ref="D27:E30"/>
    <mergeCell ref="F27:F30"/>
    <mergeCell ref="G27:G30"/>
    <mergeCell ref="H27:I30"/>
    <mergeCell ref="B12:C15"/>
    <mergeCell ref="D12:E15"/>
    <mergeCell ref="F12:F15"/>
    <mergeCell ref="G12:G15"/>
    <mergeCell ref="H12:I15"/>
    <mergeCell ref="B17:C20"/>
    <mergeCell ref="D17:E20"/>
    <mergeCell ref="F17:F20"/>
    <mergeCell ref="G17:G20"/>
    <mergeCell ref="H17:I20"/>
    <mergeCell ref="B2:I3"/>
    <mergeCell ref="B4:C5"/>
    <mergeCell ref="D4:E5"/>
    <mergeCell ref="F4:G4"/>
    <mergeCell ref="H4:I5"/>
    <mergeCell ref="B7:C10"/>
    <mergeCell ref="D7:E10"/>
    <mergeCell ref="F7:F10"/>
    <mergeCell ref="G7:G10"/>
    <mergeCell ref="H7:I10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5F8E87-2552-426E-9B93-B3359C8A848C}">
          <x14:formula1>
            <xm:f>'REF!'!$B$2:$B$6</xm:f>
          </x14:formula1>
          <xm:sqref>F7:F10 F12:F15 F17:F20 F22:F25 F27:F30 F32:F35 F37:F40 F42:F45 F47:F50 F52:F55 F57:F60 F62:F65 F67:F70 F72:F75 F77:F80 F82:F85 F87:F90 F92:F95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AA61-B7B7-49AC-8ADD-80EE1CB35AF2}">
  <sheetPr codeName="Planilha3">
    <tabColor rgb="FF00B050"/>
  </sheetPr>
  <dimension ref="A1:P302"/>
  <sheetViews>
    <sheetView showGridLines="0" zoomScaleNormal="100" workbookViewId="0">
      <selection activeCell="E2" sqref="E2:L3"/>
    </sheetView>
  </sheetViews>
  <sheetFormatPr defaultColWidth="0" defaultRowHeight="15" zeroHeight="1" x14ac:dyDescent="0.25"/>
  <cols>
    <col min="1" max="1" width="9.140625" customWidth="1"/>
    <col min="2" max="4" width="9.140625" hidden="1" customWidth="1"/>
    <col min="5" max="7" width="9.140625" customWidth="1"/>
    <col min="8" max="9" width="28" customWidth="1"/>
    <col min="10" max="10" width="11.5703125" customWidth="1"/>
    <col min="11" max="11" width="9.140625" customWidth="1"/>
    <col min="12" max="12" width="19.42578125" customWidth="1"/>
    <col min="13" max="13" width="9.140625" customWidth="1"/>
    <col min="14" max="14" width="13.4257812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29" t="s">
        <v>47</v>
      </c>
      <c r="F2" s="130"/>
      <c r="G2" s="130"/>
      <c r="H2" s="130"/>
      <c r="I2" s="130"/>
      <c r="J2" s="130"/>
      <c r="K2" s="130"/>
      <c r="L2" s="131"/>
    </row>
    <row r="3" spans="5:12" ht="15" customHeight="1" x14ac:dyDescent="0.25">
      <c r="E3" s="132"/>
      <c r="F3" s="133"/>
      <c r="G3" s="133"/>
      <c r="H3" s="133"/>
      <c r="I3" s="133"/>
      <c r="J3" s="133"/>
      <c r="K3" s="133"/>
      <c r="L3" s="134"/>
    </row>
    <row r="4" spans="5:12" x14ac:dyDescent="0.25">
      <c r="E4" s="183"/>
      <c r="F4" s="180"/>
      <c r="G4" s="183" t="s">
        <v>154</v>
      </c>
      <c r="H4" s="180"/>
      <c r="I4" s="138" t="s">
        <v>155</v>
      </c>
      <c r="J4" s="137"/>
      <c r="K4" s="185" t="s">
        <v>156</v>
      </c>
      <c r="L4" s="186"/>
    </row>
    <row r="5" spans="5:12" x14ac:dyDescent="0.25">
      <c r="E5" s="184"/>
      <c r="F5" s="182"/>
      <c r="G5" s="184"/>
      <c r="H5" s="182"/>
      <c r="I5" s="36" t="s">
        <v>157</v>
      </c>
      <c r="J5" s="36" t="s">
        <v>7</v>
      </c>
      <c r="K5" s="185"/>
      <c r="L5" s="186"/>
    </row>
    <row r="6" spans="5:12" ht="15.75" thickBot="1" x14ac:dyDescent="0.3">
      <c r="E6" s="7"/>
      <c r="F6" s="8"/>
      <c r="G6" s="8"/>
      <c r="H6" s="8"/>
      <c r="I6" s="8"/>
      <c r="J6" s="8"/>
      <c r="K6" s="8"/>
      <c r="L6" s="9"/>
    </row>
    <row r="7" spans="5:12" ht="15" customHeight="1" x14ac:dyDescent="0.25">
      <c r="E7" s="140" t="s">
        <v>43</v>
      </c>
      <c r="F7" s="141"/>
      <c r="G7" s="142" t="s">
        <v>188</v>
      </c>
      <c r="H7" s="142"/>
      <c r="I7" s="143" t="s">
        <v>94</v>
      </c>
      <c r="J7" s="146" t="str">
        <f>VLOOKUP(I7,'REF!'!$B$2:$C$6,2,FALSE)</f>
        <v>-</v>
      </c>
      <c r="K7" s="193"/>
      <c r="L7" s="194"/>
    </row>
    <row r="8" spans="5:12" x14ac:dyDescent="0.25">
      <c r="E8" s="140"/>
      <c r="F8" s="141"/>
      <c r="G8" s="142"/>
      <c r="H8" s="142"/>
      <c r="I8" s="144"/>
      <c r="J8" s="147"/>
      <c r="K8" s="193"/>
      <c r="L8" s="194"/>
    </row>
    <row r="9" spans="5:12" x14ac:dyDescent="0.25">
      <c r="E9" s="140"/>
      <c r="F9" s="141"/>
      <c r="G9" s="142"/>
      <c r="H9" s="142"/>
      <c r="I9" s="144"/>
      <c r="J9" s="147"/>
      <c r="K9" s="193"/>
      <c r="L9" s="194"/>
    </row>
    <row r="10" spans="5:12" ht="15.75" thickBot="1" x14ac:dyDescent="0.3">
      <c r="E10" s="140"/>
      <c r="F10" s="141"/>
      <c r="G10" s="142"/>
      <c r="H10" s="142"/>
      <c r="I10" s="145"/>
      <c r="J10" s="148"/>
      <c r="K10" s="193"/>
      <c r="L10" s="194"/>
    </row>
    <row r="11" spans="5:12" ht="15.75" thickBot="1" x14ac:dyDescent="0.3">
      <c r="E11" s="7"/>
      <c r="F11" s="8"/>
      <c r="G11" s="8"/>
      <c r="H11" s="8"/>
      <c r="I11" s="10"/>
      <c r="J11" s="8"/>
      <c r="K11" s="10"/>
      <c r="L11" s="11"/>
    </row>
    <row r="12" spans="5:12" ht="15" customHeight="1" x14ac:dyDescent="0.25">
      <c r="E12" s="140" t="s">
        <v>42</v>
      </c>
      <c r="F12" s="141"/>
      <c r="G12" s="142" t="s">
        <v>189</v>
      </c>
      <c r="H12" s="142"/>
      <c r="I12" s="143" t="s">
        <v>94</v>
      </c>
      <c r="J12" s="146" t="str">
        <f>VLOOKUP(I12,'REF!'!$B$2:$C$6,2,FALSE)</f>
        <v>-</v>
      </c>
      <c r="K12" s="193"/>
      <c r="L12" s="194"/>
    </row>
    <row r="13" spans="5:12" x14ac:dyDescent="0.25">
      <c r="E13" s="140"/>
      <c r="F13" s="141"/>
      <c r="G13" s="142"/>
      <c r="H13" s="142"/>
      <c r="I13" s="144"/>
      <c r="J13" s="147"/>
      <c r="K13" s="193"/>
      <c r="L13" s="194"/>
    </row>
    <row r="14" spans="5:12" x14ac:dyDescent="0.25">
      <c r="E14" s="140"/>
      <c r="F14" s="141"/>
      <c r="G14" s="142"/>
      <c r="H14" s="142"/>
      <c r="I14" s="144"/>
      <c r="J14" s="147"/>
      <c r="K14" s="193"/>
      <c r="L14" s="194"/>
    </row>
    <row r="15" spans="5:12" ht="15.75" thickBot="1" x14ac:dyDescent="0.3">
      <c r="E15" s="140"/>
      <c r="F15" s="141"/>
      <c r="G15" s="142"/>
      <c r="H15" s="142"/>
      <c r="I15" s="145"/>
      <c r="J15" s="148"/>
      <c r="K15" s="193"/>
      <c r="L15" s="194"/>
    </row>
    <row r="16" spans="5:12" ht="15.75" thickBot="1" x14ac:dyDescent="0.3">
      <c r="E16" s="7"/>
      <c r="F16" s="8"/>
      <c r="G16" s="8"/>
      <c r="H16" s="8"/>
      <c r="I16" s="10"/>
      <c r="J16" s="8"/>
      <c r="K16" s="10"/>
      <c r="L16" s="11"/>
    </row>
    <row r="17" spans="5:12" ht="15" customHeight="1" x14ac:dyDescent="0.25">
      <c r="E17" s="140" t="s">
        <v>41</v>
      </c>
      <c r="F17" s="141"/>
      <c r="G17" s="142" t="s">
        <v>190</v>
      </c>
      <c r="H17" s="142"/>
      <c r="I17" s="143" t="s">
        <v>94</v>
      </c>
      <c r="J17" s="146" t="str">
        <f>VLOOKUP(I17,'REF!'!$B$2:$C$6,2,FALSE)</f>
        <v>-</v>
      </c>
      <c r="K17" s="193"/>
      <c r="L17" s="194"/>
    </row>
    <row r="18" spans="5:12" x14ac:dyDescent="0.25">
      <c r="E18" s="140"/>
      <c r="F18" s="141"/>
      <c r="G18" s="142"/>
      <c r="H18" s="142"/>
      <c r="I18" s="144"/>
      <c r="J18" s="147"/>
      <c r="K18" s="193"/>
      <c r="L18" s="194"/>
    </row>
    <row r="19" spans="5:12" x14ac:dyDescent="0.25">
      <c r="E19" s="140"/>
      <c r="F19" s="141"/>
      <c r="G19" s="142"/>
      <c r="H19" s="142"/>
      <c r="I19" s="144"/>
      <c r="J19" s="147"/>
      <c r="K19" s="193"/>
      <c r="L19" s="194"/>
    </row>
    <row r="20" spans="5:12" ht="41.25" customHeight="1" thickBot="1" x14ac:dyDescent="0.3">
      <c r="E20" s="140"/>
      <c r="F20" s="141"/>
      <c r="G20" s="142"/>
      <c r="H20" s="142"/>
      <c r="I20" s="145"/>
      <c r="J20" s="148"/>
      <c r="K20" s="193"/>
      <c r="L20" s="194"/>
    </row>
    <row r="21" spans="5:12" ht="15.75" thickBot="1" x14ac:dyDescent="0.3">
      <c r="E21" s="7"/>
      <c r="F21" s="8"/>
      <c r="G21" s="8"/>
      <c r="H21" s="8"/>
      <c r="I21" s="10"/>
      <c r="J21" s="8"/>
      <c r="K21" s="10"/>
      <c r="L21" s="11"/>
    </row>
    <row r="22" spans="5:12" ht="15" customHeight="1" x14ac:dyDescent="0.25">
      <c r="E22" s="140" t="s">
        <v>40</v>
      </c>
      <c r="F22" s="141"/>
      <c r="G22" s="142" t="s">
        <v>191</v>
      </c>
      <c r="H22" s="142"/>
      <c r="I22" s="143" t="s">
        <v>94</v>
      </c>
      <c r="J22" s="146" t="str">
        <f>VLOOKUP(I22,'REF!'!$B$2:$C$6,2,FALSE)</f>
        <v>-</v>
      </c>
      <c r="K22" s="193"/>
      <c r="L22" s="194"/>
    </row>
    <row r="23" spans="5:12" x14ac:dyDescent="0.25">
      <c r="E23" s="140"/>
      <c r="F23" s="141"/>
      <c r="G23" s="142"/>
      <c r="H23" s="142"/>
      <c r="I23" s="144"/>
      <c r="J23" s="147"/>
      <c r="K23" s="193"/>
      <c r="L23" s="194"/>
    </row>
    <row r="24" spans="5:12" x14ac:dyDescent="0.25">
      <c r="E24" s="140"/>
      <c r="F24" s="141"/>
      <c r="G24" s="142"/>
      <c r="H24" s="142"/>
      <c r="I24" s="144"/>
      <c r="J24" s="147"/>
      <c r="K24" s="193"/>
      <c r="L24" s="194"/>
    </row>
    <row r="25" spans="5:12" ht="28.5" customHeight="1" thickBot="1" x14ac:dyDescent="0.3">
      <c r="E25" s="140"/>
      <c r="F25" s="141"/>
      <c r="G25" s="142"/>
      <c r="H25" s="142"/>
      <c r="I25" s="145"/>
      <c r="J25" s="148"/>
      <c r="K25" s="193"/>
      <c r="L25" s="194"/>
    </row>
    <row r="26" spans="5:12" ht="15.75" thickBot="1" x14ac:dyDescent="0.3">
      <c r="E26" s="7"/>
      <c r="F26" s="8"/>
      <c r="G26" s="8"/>
      <c r="H26" s="8"/>
      <c r="I26" s="10"/>
      <c r="J26" s="8"/>
      <c r="K26" s="10"/>
      <c r="L26" s="11"/>
    </row>
    <row r="27" spans="5:12" ht="15" customHeight="1" x14ac:dyDescent="0.25">
      <c r="E27" s="140" t="s">
        <v>39</v>
      </c>
      <c r="F27" s="141"/>
      <c r="G27" s="142" t="s">
        <v>192</v>
      </c>
      <c r="H27" s="142"/>
      <c r="I27" s="143" t="s">
        <v>94</v>
      </c>
      <c r="J27" s="146" t="str">
        <f>VLOOKUP(I27,'REF!'!$B$2:$C$6,2,FALSE)</f>
        <v>-</v>
      </c>
      <c r="K27" s="193"/>
      <c r="L27" s="194"/>
    </row>
    <row r="28" spans="5:12" x14ac:dyDescent="0.25">
      <c r="E28" s="140"/>
      <c r="F28" s="141"/>
      <c r="G28" s="142"/>
      <c r="H28" s="142"/>
      <c r="I28" s="144"/>
      <c r="J28" s="147"/>
      <c r="K28" s="193"/>
      <c r="L28" s="194"/>
    </row>
    <row r="29" spans="5:12" x14ac:dyDescent="0.25">
      <c r="E29" s="140"/>
      <c r="F29" s="141"/>
      <c r="G29" s="142"/>
      <c r="H29" s="142"/>
      <c r="I29" s="144"/>
      <c r="J29" s="147"/>
      <c r="K29" s="193"/>
      <c r="L29" s="194"/>
    </row>
    <row r="30" spans="5:12" ht="22.5" customHeight="1" thickBot="1" x14ac:dyDescent="0.3">
      <c r="E30" s="140"/>
      <c r="F30" s="141"/>
      <c r="G30" s="142"/>
      <c r="H30" s="142"/>
      <c r="I30" s="145"/>
      <c r="J30" s="148"/>
      <c r="K30" s="193"/>
      <c r="L30" s="194"/>
    </row>
    <row r="31" spans="5:12" ht="15.75" thickBot="1" x14ac:dyDescent="0.3">
      <c r="E31" s="7"/>
      <c r="F31" s="8"/>
      <c r="G31" s="8"/>
      <c r="H31" s="8"/>
      <c r="I31" s="10"/>
      <c r="J31" s="8"/>
      <c r="K31" s="10"/>
      <c r="L31" s="11"/>
    </row>
    <row r="32" spans="5:12" ht="15" customHeight="1" x14ac:dyDescent="0.25">
      <c r="E32" s="140" t="s">
        <v>38</v>
      </c>
      <c r="F32" s="141"/>
      <c r="G32" s="142" t="s">
        <v>193</v>
      </c>
      <c r="H32" s="142"/>
      <c r="I32" s="143" t="s">
        <v>94</v>
      </c>
      <c r="J32" s="146" t="str">
        <f>VLOOKUP(I32,'REF!'!$B$2:$C$6,2,FALSE)</f>
        <v>-</v>
      </c>
      <c r="K32" s="193"/>
      <c r="L32" s="194"/>
    </row>
    <row r="33" spans="5:12" x14ac:dyDescent="0.25">
      <c r="E33" s="140"/>
      <c r="F33" s="141"/>
      <c r="G33" s="142"/>
      <c r="H33" s="142"/>
      <c r="I33" s="144"/>
      <c r="J33" s="147"/>
      <c r="K33" s="193"/>
      <c r="L33" s="194"/>
    </row>
    <row r="34" spans="5:12" x14ac:dyDescent="0.25">
      <c r="E34" s="140"/>
      <c r="F34" s="141"/>
      <c r="G34" s="142"/>
      <c r="H34" s="142"/>
      <c r="I34" s="144"/>
      <c r="J34" s="147"/>
      <c r="K34" s="193"/>
      <c r="L34" s="194"/>
    </row>
    <row r="35" spans="5:12" ht="15.75" thickBot="1" x14ac:dyDescent="0.3">
      <c r="E35" s="140"/>
      <c r="F35" s="141"/>
      <c r="G35" s="142"/>
      <c r="H35" s="142"/>
      <c r="I35" s="145"/>
      <c r="J35" s="148"/>
      <c r="K35" s="193"/>
      <c r="L35" s="194"/>
    </row>
    <row r="36" spans="5:12" ht="15.75" thickBot="1" x14ac:dyDescent="0.3">
      <c r="E36" s="7"/>
      <c r="F36" s="8"/>
      <c r="G36" s="8"/>
      <c r="H36" s="8"/>
      <c r="I36" s="10"/>
      <c r="J36" s="8"/>
      <c r="K36" s="10"/>
      <c r="L36" s="11"/>
    </row>
    <row r="37" spans="5:12" ht="15" customHeight="1" x14ac:dyDescent="0.25">
      <c r="E37" s="140" t="s">
        <v>37</v>
      </c>
      <c r="F37" s="141"/>
      <c r="G37" s="142" t="s">
        <v>194</v>
      </c>
      <c r="H37" s="142"/>
      <c r="I37" s="143" t="s">
        <v>94</v>
      </c>
      <c r="J37" s="146" t="str">
        <f>VLOOKUP(I37,'REF!'!$B$2:$C$6,2,FALSE)</f>
        <v>-</v>
      </c>
      <c r="K37" s="193"/>
      <c r="L37" s="194"/>
    </row>
    <row r="38" spans="5:12" x14ac:dyDescent="0.25">
      <c r="E38" s="140"/>
      <c r="F38" s="141"/>
      <c r="G38" s="142"/>
      <c r="H38" s="142"/>
      <c r="I38" s="144"/>
      <c r="J38" s="147"/>
      <c r="K38" s="193"/>
      <c r="L38" s="194"/>
    </row>
    <row r="39" spans="5:12" x14ac:dyDescent="0.25">
      <c r="E39" s="140"/>
      <c r="F39" s="141"/>
      <c r="G39" s="142"/>
      <c r="H39" s="142"/>
      <c r="I39" s="144"/>
      <c r="J39" s="147"/>
      <c r="K39" s="193"/>
      <c r="L39" s="194"/>
    </row>
    <row r="40" spans="5:12" ht="41.25" customHeight="1" thickBot="1" x14ac:dyDescent="0.3">
      <c r="E40" s="140"/>
      <c r="F40" s="141"/>
      <c r="G40" s="142"/>
      <c r="H40" s="142"/>
      <c r="I40" s="145"/>
      <c r="J40" s="148"/>
      <c r="K40" s="193"/>
      <c r="L40" s="194"/>
    </row>
    <row r="41" spans="5:12" ht="15.75" thickBot="1" x14ac:dyDescent="0.3">
      <c r="E41" s="7"/>
      <c r="F41" s="8"/>
      <c r="G41" s="8"/>
      <c r="H41" s="8"/>
      <c r="I41" s="10"/>
      <c r="J41" s="8"/>
      <c r="K41" s="10"/>
      <c r="L41" s="11"/>
    </row>
    <row r="42" spans="5:12" ht="15" customHeight="1" x14ac:dyDescent="0.25">
      <c r="E42" s="140" t="s">
        <v>36</v>
      </c>
      <c r="F42" s="141"/>
      <c r="G42" s="142" t="s">
        <v>195</v>
      </c>
      <c r="H42" s="142"/>
      <c r="I42" s="143" t="s">
        <v>94</v>
      </c>
      <c r="J42" s="146" t="str">
        <f>VLOOKUP(I42,'REF!'!$B$2:$C$6,2,FALSE)</f>
        <v>-</v>
      </c>
      <c r="K42" s="193"/>
      <c r="L42" s="194"/>
    </row>
    <row r="43" spans="5:12" x14ac:dyDescent="0.25">
      <c r="E43" s="140"/>
      <c r="F43" s="141"/>
      <c r="G43" s="142"/>
      <c r="H43" s="142"/>
      <c r="I43" s="144"/>
      <c r="J43" s="147"/>
      <c r="K43" s="193"/>
      <c r="L43" s="194"/>
    </row>
    <row r="44" spans="5:12" x14ac:dyDescent="0.25">
      <c r="E44" s="140"/>
      <c r="F44" s="141"/>
      <c r="G44" s="142"/>
      <c r="H44" s="142"/>
      <c r="I44" s="144"/>
      <c r="J44" s="147"/>
      <c r="K44" s="193"/>
      <c r="L44" s="194"/>
    </row>
    <row r="45" spans="5:12" ht="31.5" customHeight="1" thickBot="1" x14ac:dyDescent="0.3">
      <c r="E45" s="140"/>
      <c r="F45" s="141"/>
      <c r="G45" s="142"/>
      <c r="H45" s="142"/>
      <c r="I45" s="145"/>
      <c r="J45" s="148"/>
      <c r="K45" s="193"/>
      <c r="L45" s="194"/>
    </row>
    <row r="46" spans="5:12" ht="15.75" thickBot="1" x14ac:dyDescent="0.3">
      <c r="E46" s="7"/>
      <c r="F46" s="8"/>
      <c r="G46" s="8"/>
      <c r="H46" s="8"/>
      <c r="I46" s="10"/>
      <c r="J46" s="8"/>
      <c r="K46" s="10"/>
      <c r="L46" s="11"/>
    </row>
    <row r="47" spans="5:12" ht="15" customHeight="1" x14ac:dyDescent="0.25">
      <c r="E47" s="140" t="s">
        <v>35</v>
      </c>
      <c r="F47" s="141"/>
      <c r="G47" s="142" t="s">
        <v>196</v>
      </c>
      <c r="H47" s="142"/>
      <c r="I47" s="143" t="s">
        <v>94</v>
      </c>
      <c r="J47" s="146" t="str">
        <f>VLOOKUP(I47,'REF!'!$B$2:$C$6,2,FALSE)</f>
        <v>-</v>
      </c>
      <c r="K47" s="193"/>
      <c r="L47" s="194"/>
    </row>
    <row r="48" spans="5:12" x14ac:dyDescent="0.25">
      <c r="E48" s="140"/>
      <c r="F48" s="141"/>
      <c r="G48" s="142"/>
      <c r="H48" s="142"/>
      <c r="I48" s="144"/>
      <c r="J48" s="147"/>
      <c r="K48" s="193"/>
      <c r="L48" s="194"/>
    </row>
    <row r="49" spans="5:12" x14ac:dyDescent="0.25">
      <c r="E49" s="140"/>
      <c r="F49" s="141"/>
      <c r="G49" s="142"/>
      <c r="H49" s="142"/>
      <c r="I49" s="144"/>
      <c r="J49" s="147"/>
      <c r="K49" s="193"/>
      <c r="L49" s="194"/>
    </row>
    <row r="50" spans="5:12" ht="15.75" thickBot="1" x14ac:dyDescent="0.3">
      <c r="E50" s="140"/>
      <c r="F50" s="141"/>
      <c r="G50" s="142"/>
      <c r="H50" s="142"/>
      <c r="I50" s="145"/>
      <c r="J50" s="148"/>
      <c r="K50" s="193"/>
      <c r="L50" s="194"/>
    </row>
    <row r="51" spans="5:12" ht="15.75" thickBot="1" x14ac:dyDescent="0.3">
      <c r="E51" s="7"/>
      <c r="F51" s="8"/>
      <c r="G51" s="8"/>
      <c r="H51" s="8"/>
      <c r="I51" s="10"/>
      <c r="J51" s="8"/>
      <c r="K51" s="10"/>
      <c r="L51" s="11"/>
    </row>
    <row r="52" spans="5:12" ht="15" customHeight="1" x14ac:dyDescent="0.25">
      <c r="E52" s="140" t="s">
        <v>34</v>
      </c>
      <c r="F52" s="141"/>
      <c r="G52" s="142" t="s">
        <v>197</v>
      </c>
      <c r="H52" s="142"/>
      <c r="I52" s="143" t="s">
        <v>94</v>
      </c>
      <c r="J52" s="146" t="str">
        <f>VLOOKUP(I52,'REF!'!$B$2:$C$6,2,FALSE)</f>
        <v>-</v>
      </c>
      <c r="K52" s="193"/>
      <c r="L52" s="194"/>
    </row>
    <row r="53" spans="5:12" x14ac:dyDescent="0.25">
      <c r="E53" s="140"/>
      <c r="F53" s="141"/>
      <c r="G53" s="142"/>
      <c r="H53" s="142"/>
      <c r="I53" s="144"/>
      <c r="J53" s="147"/>
      <c r="K53" s="193"/>
      <c r="L53" s="194"/>
    </row>
    <row r="54" spans="5:12" x14ac:dyDescent="0.25">
      <c r="E54" s="140"/>
      <c r="F54" s="141"/>
      <c r="G54" s="142"/>
      <c r="H54" s="142"/>
      <c r="I54" s="144"/>
      <c r="J54" s="147"/>
      <c r="K54" s="193"/>
      <c r="L54" s="194"/>
    </row>
    <row r="55" spans="5:12" ht="15.75" thickBot="1" x14ac:dyDescent="0.3">
      <c r="E55" s="140"/>
      <c r="F55" s="141"/>
      <c r="G55" s="142"/>
      <c r="H55" s="142"/>
      <c r="I55" s="145"/>
      <c r="J55" s="148"/>
      <c r="K55" s="193"/>
      <c r="L55" s="194"/>
    </row>
    <row r="56" spans="5:12" ht="15.75" thickBot="1" x14ac:dyDescent="0.3">
      <c r="E56" s="7"/>
      <c r="F56" s="8"/>
      <c r="G56" s="8"/>
      <c r="H56" s="8"/>
      <c r="I56" s="10"/>
      <c r="J56" s="8"/>
      <c r="K56" s="10"/>
      <c r="L56" s="11"/>
    </row>
    <row r="57" spans="5:12" ht="15" customHeight="1" x14ac:dyDescent="0.25">
      <c r="E57" s="140" t="s">
        <v>44</v>
      </c>
      <c r="F57" s="141"/>
      <c r="G57" s="142" t="s">
        <v>198</v>
      </c>
      <c r="H57" s="142"/>
      <c r="I57" s="143" t="s">
        <v>94</v>
      </c>
      <c r="J57" s="146" t="str">
        <f>VLOOKUP(I57,'REF!'!$B$2:$C$6,2,FALSE)</f>
        <v>-</v>
      </c>
      <c r="K57" s="193"/>
      <c r="L57" s="194"/>
    </row>
    <row r="58" spans="5:12" x14ac:dyDescent="0.25">
      <c r="E58" s="140"/>
      <c r="F58" s="141"/>
      <c r="G58" s="142"/>
      <c r="H58" s="142"/>
      <c r="I58" s="144"/>
      <c r="J58" s="147"/>
      <c r="K58" s="193"/>
      <c r="L58" s="194"/>
    </row>
    <row r="59" spans="5:12" x14ac:dyDescent="0.25">
      <c r="E59" s="140"/>
      <c r="F59" s="141"/>
      <c r="G59" s="142"/>
      <c r="H59" s="142"/>
      <c r="I59" s="144"/>
      <c r="J59" s="147"/>
      <c r="K59" s="193"/>
      <c r="L59" s="194"/>
    </row>
    <row r="60" spans="5:12" ht="15.75" thickBot="1" x14ac:dyDescent="0.3">
      <c r="E60" s="140"/>
      <c r="F60" s="141"/>
      <c r="G60" s="142"/>
      <c r="H60" s="142"/>
      <c r="I60" s="145"/>
      <c r="J60" s="148"/>
      <c r="K60" s="193"/>
      <c r="L60" s="194"/>
    </row>
    <row r="61" spans="5:12" x14ac:dyDescent="0.25">
      <c r="E61" s="7"/>
      <c r="F61" s="8"/>
      <c r="G61" s="8"/>
      <c r="H61" s="8"/>
      <c r="I61" s="10"/>
      <c r="J61" s="8"/>
      <c r="K61" s="10"/>
      <c r="L61" s="11"/>
    </row>
    <row r="62" spans="5:12" ht="15.75" thickBot="1" x14ac:dyDescent="0.3">
      <c r="E62" s="22"/>
      <c r="F62" s="23"/>
      <c r="G62" s="23"/>
      <c r="H62" s="23"/>
      <c r="I62" s="24" t="s">
        <v>152</v>
      </c>
      <c r="J62" s="24" t="str">
        <f>IF(SUM(J7:J61)=0,"-",SUM(J7:J61))</f>
        <v>-</v>
      </c>
      <c r="K62" s="23"/>
      <c r="L62" s="25"/>
    </row>
    <row r="63" spans="5:12" x14ac:dyDescent="0.25"/>
    <row r="64" spans="5:12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</sheetData>
  <sheetProtection selectLockedCells="1"/>
  <protectedRanges>
    <protectedRange sqref="J7:L10 J12:L15 J17:L20 J22:L25 J27:L30 J32:L35 J37:L40 J42:L45 J47:L50 J52:L55 J57:L60" name="preenchimento SASSMAQ"/>
    <protectedRange algorithmName="SHA-512" hashValue="ytXj62HW89cVlurxv+EOueI+i0m924NOLGypjTn5MZmYBr1H45RG06ZOupcA2Z5lqdFmA3I4NdQXnKCnKVBEZg==" saltValue="anznUHJhcp9AiM92vGiPAA==" spinCount="100000" sqref="K7:L61 I11 I16 I21 I26 I31 I36 I41 I46 I51 I56 I61" name="Intervalo1"/>
    <protectedRange algorithmName="SHA-512" hashValue="ytXj62HW89cVlurxv+EOueI+i0m924NOLGypjTn5MZmYBr1H45RG06ZOupcA2Z5lqdFmA3I4NdQXnKCnKVBEZg==" saltValue="anznUHJhcp9AiM92vGiPAA==" spinCount="100000" sqref="I7:I10" name="Intervalo1_1"/>
    <protectedRange algorithmName="SHA-512" hashValue="9NIwjf7z+g0aDd/5Aiyd26gnXGCnmJthJiKzqSQZWuVAyBOX5LiWnQx7qf/OByRkBv7QCYaqOMBlDjg/JZrZMA==" saltValue="q8q3rGiMFBnXt20ls/qUYg==" spinCount="100000" sqref="I7:I10" name="preenchimento IATF"/>
    <protectedRange algorithmName="SHA-512" hashValue="ytXj62HW89cVlurxv+EOueI+i0m924NOLGypjTn5MZmYBr1H45RG06ZOupcA2Z5lqdFmA3I4NdQXnKCnKVBEZg==" saltValue="anznUHJhcp9AiM92vGiPAA==" spinCount="100000" sqref="I12:I15 I17:I20 I22:I25 I27:I30 I32:I35 I37:I40 I42:I45 I47:I50 I52:I55 I57:I60" name="Intervalo1_3"/>
    <protectedRange algorithmName="SHA-512" hashValue="9NIwjf7z+g0aDd/5Aiyd26gnXGCnmJthJiKzqSQZWuVAyBOX5LiWnQx7qf/OByRkBv7QCYaqOMBlDjg/JZrZMA==" saltValue="q8q3rGiMFBnXt20ls/qUYg==" spinCount="100000" sqref="I12:I15 I17:I20 I22:I25 I27:I30 I32:I35 I37:I40 I42:I45 I47:I50 I52:I55 I57:I60" name="preenchimento IATF_2"/>
  </protectedRanges>
  <autoFilter ref="E1:E302" xr:uid="{5FF1AC4C-7E61-458D-AD5C-1ECAC3FE0C13}"/>
  <dataConsolidate/>
  <mergeCells count="60">
    <mergeCell ref="E57:F60"/>
    <mergeCell ref="G57:H60"/>
    <mergeCell ref="I57:I60"/>
    <mergeCell ref="J57:J60"/>
    <mergeCell ref="K57:L60"/>
    <mergeCell ref="E52:F55"/>
    <mergeCell ref="G52:H55"/>
    <mergeCell ref="I52:I55"/>
    <mergeCell ref="J52:J55"/>
    <mergeCell ref="K52:L55"/>
    <mergeCell ref="E47:F50"/>
    <mergeCell ref="G47:H50"/>
    <mergeCell ref="I47:I50"/>
    <mergeCell ref="J47:J50"/>
    <mergeCell ref="K47:L50"/>
    <mergeCell ref="E42:F45"/>
    <mergeCell ref="G42:H45"/>
    <mergeCell ref="I42:I45"/>
    <mergeCell ref="J42:J45"/>
    <mergeCell ref="K42:L45"/>
    <mergeCell ref="E37:F40"/>
    <mergeCell ref="G37:H40"/>
    <mergeCell ref="I37:I40"/>
    <mergeCell ref="J37:J40"/>
    <mergeCell ref="K37:L40"/>
    <mergeCell ref="E32:F35"/>
    <mergeCell ref="G32:H35"/>
    <mergeCell ref="I32:I35"/>
    <mergeCell ref="J32:J35"/>
    <mergeCell ref="K32:L35"/>
    <mergeCell ref="E27:F30"/>
    <mergeCell ref="G27:H30"/>
    <mergeCell ref="I27:I30"/>
    <mergeCell ref="J27:J30"/>
    <mergeCell ref="K27:L30"/>
    <mergeCell ref="E22:F25"/>
    <mergeCell ref="G22:H25"/>
    <mergeCell ref="I22:I25"/>
    <mergeCell ref="J22:J25"/>
    <mergeCell ref="K22:L25"/>
    <mergeCell ref="E17:F20"/>
    <mergeCell ref="G17:H20"/>
    <mergeCell ref="I17:I20"/>
    <mergeCell ref="J17:J20"/>
    <mergeCell ref="K17:L20"/>
    <mergeCell ref="E2:L3"/>
    <mergeCell ref="I4:J4"/>
    <mergeCell ref="K4:L5"/>
    <mergeCell ref="E12:F15"/>
    <mergeCell ref="G12:H15"/>
    <mergeCell ref="I12:I15"/>
    <mergeCell ref="J12:J15"/>
    <mergeCell ref="K12:L15"/>
    <mergeCell ref="E7:F10"/>
    <mergeCell ref="G7:H10"/>
    <mergeCell ref="I7:I10"/>
    <mergeCell ref="J7:J10"/>
    <mergeCell ref="K7:L10"/>
    <mergeCell ref="E4:F5"/>
    <mergeCell ref="G4:H5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9ED1A8-AB3C-4200-9026-561E2545C899}">
          <x14:formula1>
            <xm:f>'REF!'!$B$2:$B$6</xm:f>
          </x14:formula1>
          <xm:sqref>I7:I10 I12:I15 I52:I55 I17:I20 I22:I25 I27:I30 I32:I35 I37:I40 I42:I45 I47:I50 I57:I60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7EE0-7843-422E-82D9-20A2CF00BCAF}">
  <sheetPr>
    <tabColor rgb="FF002060"/>
  </sheetPr>
  <dimension ref="A1:Z15"/>
  <sheetViews>
    <sheetView showGridLines="0" showRowColHeaders="0" workbookViewId="0">
      <selection activeCell="B2" sqref="B2:E2"/>
    </sheetView>
  </sheetViews>
  <sheetFormatPr defaultColWidth="0" defaultRowHeight="15" customHeight="1" zeroHeight="1" x14ac:dyDescent="0.25"/>
  <cols>
    <col min="1" max="1" width="4.28515625" customWidth="1"/>
    <col min="2" max="2" width="28.85546875" bestFit="1" customWidth="1"/>
    <col min="3" max="3" width="13.7109375" customWidth="1"/>
    <col min="4" max="4" width="12" customWidth="1"/>
    <col min="5" max="5" width="27.42578125" bestFit="1" customWidth="1"/>
    <col min="6" max="15" width="9.140625" customWidth="1"/>
    <col min="16" max="17" width="0" hidden="1" customWidth="1"/>
    <col min="18" max="23" width="9.140625" hidden="1" customWidth="1"/>
    <col min="24" max="26" width="0" hidden="1" customWidth="1"/>
    <col min="27" max="16384" width="9.140625" hidden="1"/>
  </cols>
  <sheetData>
    <row r="1" spans="2:14" ht="15.75" thickBot="1" x14ac:dyDescent="0.3"/>
    <row r="2" spans="2:14" ht="60" customHeight="1" thickBot="1" x14ac:dyDescent="0.3">
      <c r="B2" s="195" t="s">
        <v>183</v>
      </c>
      <c r="C2" s="196"/>
      <c r="D2" s="196"/>
      <c r="E2" s="196"/>
      <c r="F2" s="197" t="s">
        <v>155</v>
      </c>
      <c r="G2" s="198"/>
      <c r="H2" s="198"/>
      <c r="I2" s="198"/>
      <c r="J2" s="198"/>
      <c r="K2" s="198"/>
      <c r="L2" s="198"/>
      <c r="M2" s="198"/>
      <c r="N2" s="199"/>
    </row>
    <row r="3" spans="2:14" ht="21.75" customHeight="1" x14ac:dyDescent="0.25">
      <c r="B3" s="200" t="s">
        <v>184</v>
      </c>
      <c r="C3" s="202" t="s">
        <v>185</v>
      </c>
      <c r="D3" s="204" t="s">
        <v>155</v>
      </c>
      <c r="E3" s="204"/>
      <c r="F3" s="62"/>
      <c r="G3" s="62"/>
      <c r="H3" s="62"/>
      <c r="I3" s="62"/>
      <c r="J3" s="62"/>
      <c r="K3" s="62"/>
      <c r="L3" s="62"/>
      <c r="M3" s="62"/>
      <c r="N3" s="62"/>
    </row>
    <row r="4" spans="2:14" ht="111.75" customHeight="1" x14ac:dyDescent="0.25">
      <c r="B4" s="201"/>
      <c r="C4" s="203"/>
      <c r="D4" s="28" t="s">
        <v>186</v>
      </c>
      <c r="E4" s="28" t="s">
        <v>187</v>
      </c>
      <c r="F4" s="62"/>
      <c r="G4" s="62"/>
      <c r="H4" s="62"/>
      <c r="I4" s="62"/>
      <c r="J4" s="62"/>
      <c r="K4" s="62"/>
      <c r="L4" s="62"/>
      <c r="M4" s="62"/>
      <c r="N4" s="62"/>
    </row>
    <row r="5" spans="2:14" ht="38.25" customHeight="1" x14ac:dyDescent="0.25">
      <c r="B5" s="27" t="str">
        <f>DATA!H73</f>
        <v xml:space="preserve">1.ISO 9001 </v>
      </c>
      <c r="C5" s="63">
        <v>96</v>
      </c>
      <c r="D5" s="63" t="str">
        <f>IF(DATA!N73="YES",96,'1. ISO 9001'!G117)</f>
        <v>-</v>
      </c>
      <c r="E5" s="64" t="str">
        <f>IFERROR((D5/C5),"DOES NOT HAVE CERTIFICATION FOR THIS CRITERION")</f>
        <v>DOES NOT HAVE CERTIFICATION FOR THIS CRITERION</v>
      </c>
      <c r="F5" s="62"/>
      <c r="G5" s="62"/>
      <c r="H5" s="62"/>
      <c r="I5" s="62"/>
      <c r="J5" s="62"/>
      <c r="K5" s="62"/>
      <c r="L5" s="62"/>
      <c r="M5" s="62"/>
      <c r="N5" s="62"/>
    </row>
    <row r="6" spans="2:14" ht="45.75" customHeight="1" x14ac:dyDescent="0.25">
      <c r="B6" s="27" t="str">
        <f>DATA!H74</f>
        <v>2.ISO 14001</v>
      </c>
      <c r="C6" s="57">
        <v>72</v>
      </c>
      <c r="D6" s="63" t="str">
        <f>IF(DATA!N74="YES",72,'2.ISO14001'!G97)</f>
        <v>-</v>
      </c>
      <c r="E6" s="64" t="str">
        <f>IFERROR((D6/C6),"DOES NOT HAVE CERTIFICATION FOR THIS CRITERION")</f>
        <v>DOES NOT HAVE CERTIFICATION FOR THIS CRITERION</v>
      </c>
      <c r="F6" s="62"/>
      <c r="G6" s="62"/>
      <c r="H6" s="62"/>
      <c r="I6" s="62"/>
      <c r="J6" s="62"/>
      <c r="K6" s="62"/>
      <c r="L6" s="62"/>
      <c r="M6" s="62"/>
      <c r="N6" s="62"/>
    </row>
    <row r="7" spans="2:14" ht="47.25" x14ac:dyDescent="0.25">
      <c r="B7" s="27" t="str">
        <f>DATA!H75</f>
        <v>3.SASSMAQ</v>
      </c>
      <c r="C7" s="63">
        <v>44</v>
      </c>
      <c r="D7" s="63" t="str">
        <f>IF(DATA!N75="YES",44,'3.SASSMAQ'!J62)</f>
        <v>-</v>
      </c>
      <c r="E7" s="64" t="str">
        <f>IFERROR((D7/C7),"DOES NOT HAVE CERTIFICATION FOR THIS CRITERION")</f>
        <v>DOES NOT HAVE CERTIFICATION FOR THIS CRITERION</v>
      </c>
    </row>
    <row r="8" spans="2:14" ht="47.25" customHeight="1" x14ac:dyDescent="0.25">
      <c r="E8" s="65">
        <f>IFERROR(SUM(D5:D7)/SUM(C5:C7),"-")</f>
        <v>0</v>
      </c>
    </row>
    <row r="9" spans="2:14" x14ac:dyDescent="0.25"/>
    <row r="10" spans="2:14" x14ac:dyDescent="0.25"/>
    <row r="11" spans="2:14" x14ac:dyDescent="0.25"/>
    <row r="12" spans="2:14" x14ac:dyDescent="0.25"/>
    <row r="13" spans="2:14" ht="15" customHeight="1" x14ac:dyDescent="0.25"/>
    <row r="14" spans="2:14" ht="15" customHeight="1" x14ac:dyDescent="0.25"/>
    <row r="15" spans="2:14" ht="15" customHeight="1" x14ac:dyDescent="0.25"/>
  </sheetData>
  <sheetProtection selectLockedCells="1" selectUnlockedCells="1"/>
  <protectedRanges>
    <protectedRange password="D98E" sqref="B3:C3 D3:E5 B5:C5 B6:E7" name="Auto avaliação"/>
  </protectedRanges>
  <mergeCells count="5">
    <mergeCell ref="B2:E2"/>
    <mergeCell ref="F2:N2"/>
    <mergeCell ref="B3:B4"/>
    <mergeCell ref="C3:C4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266D-7CAF-4236-99C1-0ADD6037B730}">
  <dimension ref="B1:E6"/>
  <sheetViews>
    <sheetView workbookViewId="0">
      <selection activeCell="E8" sqref="E8"/>
    </sheetView>
  </sheetViews>
  <sheetFormatPr defaultRowHeight="15" x14ac:dyDescent="0.25"/>
  <cols>
    <col min="2" max="2" width="18.85546875" bestFit="1" customWidth="1"/>
  </cols>
  <sheetData>
    <row r="1" spans="2:5" x14ac:dyDescent="0.25">
      <c r="B1" t="s">
        <v>94</v>
      </c>
      <c r="C1" t="s">
        <v>31</v>
      </c>
    </row>
    <row r="2" spans="2:5" x14ac:dyDescent="0.25">
      <c r="B2" t="s">
        <v>94</v>
      </c>
      <c r="C2" t="s">
        <v>32</v>
      </c>
      <c r="E2" t="s">
        <v>94</v>
      </c>
    </row>
    <row r="3" spans="2:5" x14ac:dyDescent="0.25">
      <c r="B3" t="s">
        <v>208</v>
      </c>
      <c r="C3">
        <v>4</v>
      </c>
      <c r="E3" t="s">
        <v>199</v>
      </c>
    </row>
    <row r="4" spans="2:5" x14ac:dyDescent="0.25">
      <c r="B4" t="s">
        <v>202</v>
      </c>
      <c r="C4">
        <v>0</v>
      </c>
      <c r="E4" t="s">
        <v>200</v>
      </c>
    </row>
    <row r="5" spans="2:5" x14ac:dyDescent="0.25">
      <c r="B5" t="s">
        <v>203</v>
      </c>
      <c r="C5">
        <v>2</v>
      </c>
    </row>
    <row r="6" spans="2:5" x14ac:dyDescent="0.25">
      <c r="B6" t="s">
        <v>201</v>
      </c>
      <c r="C6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DATA</vt:lpstr>
      <vt:lpstr>INSTRUCTIONS</vt:lpstr>
      <vt:lpstr>1. ISO 9001</vt:lpstr>
      <vt:lpstr>2.ISO14001</vt:lpstr>
      <vt:lpstr>3.SASSMAQ</vt:lpstr>
      <vt:lpstr>RESULT</vt:lpstr>
      <vt:lpstr>REF!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Muniz Alcova</dc:creator>
  <cp:lastModifiedBy>Gabriella Guimaraes Moreno</cp:lastModifiedBy>
  <dcterms:created xsi:type="dcterms:W3CDTF">2021-03-12T21:40:37Z</dcterms:created>
  <dcterms:modified xsi:type="dcterms:W3CDTF">2024-03-20T14:57:19Z</dcterms:modified>
</cp:coreProperties>
</file>